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Część I" sheetId="1" r:id="rId1"/>
  </sheets>
  <definedNames>
    <definedName name="_xlnm.Print_Area" localSheetId="0">'Część I'!$A$1:$F$200</definedName>
  </definedNames>
  <calcPr fullCalcOnLoad="1"/>
</workbook>
</file>

<file path=xl/sharedStrings.xml><?xml version="1.0" encoding="utf-8"?>
<sst xmlns="http://schemas.openxmlformats.org/spreadsheetml/2006/main" count="304" uniqueCount="208">
  <si>
    <t>LP.</t>
  </si>
  <si>
    <t>Przedmiot ubezpieczenia</t>
  </si>
  <si>
    <t>Urządzenia drogownictwa (sygnalizacja świetlna i oświetlenie uliczne)</t>
  </si>
  <si>
    <t>Rzeczy osobiste kierownika/ użytkownika i członków załogi (na jedna osobę)</t>
  </si>
  <si>
    <t>x</t>
  </si>
  <si>
    <t>Odpowiedzialność cywilna z tytułu prowadzonej działalności hotelarskiej</t>
  </si>
  <si>
    <t>1)</t>
  </si>
  <si>
    <t>2)</t>
  </si>
  <si>
    <t>3)</t>
  </si>
  <si>
    <t>4)</t>
  </si>
  <si>
    <t>5)</t>
  </si>
  <si>
    <t>6)</t>
  </si>
  <si>
    <t>7)</t>
  </si>
  <si>
    <t>Następstwa nieszczęśliwych wypadków (na jedną osobę )</t>
  </si>
  <si>
    <t>Iluminacja Trasy Zamkowej w Szczecinie</t>
  </si>
  <si>
    <t>Pomieszczenie pod tarasem widokowym</t>
  </si>
  <si>
    <t xml:space="preserve">Dom Kultury „Klub Skolwin”, ul. Stołczyńska 163, 71 – 434 Szczecin </t>
  </si>
  <si>
    <t xml:space="preserve">Biuro Planowania Przestrzennego Miasta, pl. Armii Krajowej 1 </t>
  </si>
  <si>
    <t>Teatr Lalek "Pleciuga", Plac Teatralny 1, 71-405 Szczecin</t>
  </si>
  <si>
    <t>Suma ubezpieczenia /gwarancyjna</t>
  </si>
  <si>
    <t xml:space="preserve">Suma gwarancyjna w PLN </t>
  </si>
  <si>
    <t>Iluminacja budynku Urzędu Miasta</t>
  </si>
  <si>
    <t>Niskocenne składniki majątku (wg załącznika D)</t>
  </si>
  <si>
    <t>Zapasy magazynowe (wg załącznika E)</t>
  </si>
  <si>
    <t>Nakłady adaptacyjne (wg załącznika F)</t>
  </si>
  <si>
    <t>Gotówka w schowkach oraz bilety i znaczki komunikacji miejskiej we wszystkich lokalizacjach - wg zał. I</t>
  </si>
  <si>
    <t>Gotówka poza schowkami - wg zał. I</t>
  </si>
  <si>
    <t>Zapasy magazynowe (bilety i znaczki komunikacji miejskiej) w magazynie ZDiTM przy ul. Klonowica 5, 71-241 Szczecin</t>
  </si>
  <si>
    <t xml:space="preserve"> UBEZPIECZENIE ODPOWIEDZIALNOŚCI CYWILNEJ I UBEZPIECZENIE MIENIA GMINA MIASTO SZCZECIN WRAZ Z JEJ JEDNOSTKAMI ORGANIZACYJNYMI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</si>
  <si>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</si>
  <si>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</si>
  <si>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</si>
  <si>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</si>
  <si>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</si>
  <si>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</si>
  <si>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</si>
  <si>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</si>
  <si>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</si>
  <si>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</si>
  <si>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</si>
  <si>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</si>
  <si>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</si>
  <si>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</si>
  <si>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</si>
  <si>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Monitor centralny</t>
  </si>
  <si>
    <t>Oprogramowanie I</t>
  </si>
  <si>
    <t>Oprogramowanie II</t>
  </si>
  <si>
    <t>ł</t>
  </si>
  <si>
    <t>Składka w PLN na 1 rok</t>
  </si>
  <si>
    <t>Gospodarstwo Pomocnicze przy Zespole Szkół nr 8 - Hotelik „Elka – Sen”</t>
  </si>
  <si>
    <t>Miejski Ośrodek Sportu Rekreacji i Rehabilitacji – Hotel „Dom Sportu”</t>
  </si>
  <si>
    <t>Odpowiedzialność cywilna za szkody wynikłe z przeniesienia chorób zakaźnych, z włączeniem HIV, WZW i gronkowiec złocisty.</t>
  </si>
  <si>
    <t>I. UBEZPIECZENIE ODPOWIEDZIALNOŚCI CYWILNEJ GMINY MIASTO SZCZECIN</t>
  </si>
  <si>
    <t>II. UBEZPIECZENIE MIENIA OD OGNIA I INNYCH ZDARZEŃ LOSOWYCH</t>
  </si>
  <si>
    <t>Budynki (wg załącznika A)</t>
  </si>
  <si>
    <t>Budowle (wg załącznika A)</t>
  </si>
  <si>
    <t>Tramwajowa infrastruktura transportowa (sieć trakcyjna i słupy trakcyjne, urządzenia w podstacjach prostownikowych i w stacji rozdzielczej, sygnalizacja tramwajowa, kable trakcyjne) wg zał. B</t>
  </si>
  <si>
    <t>Tablice ogłoszeniowo – informacyjne i maszty do flag na terenie Szczecina (wg załącznika C)</t>
  </si>
  <si>
    <t>RAZEM - II</t>
  </si>
  <si>
    <t>RAZEM - I</t>
  </si>
  <si>
    <t>III. UBEZPIECZENIE MIENIA OD WSZYSTKICH RYZYK</t>
  </si>
  <si>
    <t xml:space="preserve">Instrumenty muzyczne Filharmonii Szczecińskiej im. Mieczysława Karłowicza w Szczecinie </t>
  </si>
  <si>
    <t>RAZEM - III</t>
  </si>
  <si>
    <t>IV. UBEZPIECZENIE MIENIA OD KRADZIEŻY Z WŁAMANIEM I RABUNKU ORAZ DEWASTACJI</t>
  </si>
  <si>
    <t>Środki trwałe i niskocenne składniki majątku – wg załącznika K</t>
  </si>
  <si>
    <t>Gotówka, bilety i znaczki komunikacji miejskiej we wszystkich kasach oraz według załącznika L - kradzież z włamaniem</t>
  </si>
  <si>
    <t>Gotówka, bilety i znaczki komunikacji miejskiej we wszystkich kasach oraz według załącznika L - rabunek w lokalu</t>
  </si>
  <si>
    <t>Gotówka, bilety i znaczki komunikacji miejskiej we wszystkich kasach oraz według załącznika L - rabunek w transporcie</t>
  </si>
  <si>
    <t>a)</t>
  </si>
  <si>
    <t>b)</t>
  </si>
  <si>
    <t>RAZEM - IV</t>
  </si>
  <si>
    <t>V. UBEZPIECZENIE SPRZĘTU ELEKTRONICZNEGO OD WSZYSTKICH RYZYK</t>
  </si>
  <si>
    <t>2a</t>
  </si>
  <si>
    <t>Sprzęt elektroniczny stacjonarny znajdujący się w Urzędzie Miasta Szczecin</t>
  </si>
  <si>
    <t>Sprzęt komputerowy w Biurze Obsługi Interesantów do rejestracji pojazdów i zamawiania prawa jazdy</t>
  </si>
  <si>
    <t>Sprzęt komputerowy użyczony Gminie Miasto Szczecin do przesyłania danych do produkcji Dowodów Osobistych Biuro Obsługi Interesantów</t>
  </si>
  <si>
    <t>Sprzęt elektroniczny medyczny – stacjonarny i przenośny</t>
  </si>
  <si>
    <t>System zarządzania flotą komunikacji miejskiej – 5.581.285,70 PLN</t>
  </si>
  <si>
    <t>Podsystem monitoringu wizyjnego w pojazdach</t>
  </si>
  <si>
    <t>Podsystem zarządzania flotą w autobusach</t>
  </si>
  <si>
    <t>Podsystem zarządzania flotą w pociągach tramwajowych</t>
  </si>
  <si>
    <t>Podsystem zarządzania pojazdami technicznymi</t>
  </si>
  <si>
    <t>Podsystem zliczania potoków pasażerskich</t>
  </si>
  <si>
    <t>Tablica informacji pasażerskiej</t>
  </si>
  <si>
    <t>Stanowisko dyspozytora/administratora</t>
  </si>
  <si>
    <t>Serwer</t>
  </si>
  <si>
    <t>Stanowisko do doładowań Elektronicznego Biletu</t>
  </si>
  <si>
    <t>Drukarka fiskalna do stanowiska do doładowań elektronicznego biletu</t>
  </si>
  <si>
    <t>Stanowisko do personalizacji Elektronicznego Biletu</t>
  </si>
  <si>
    <t>Bezprzewodowy punkt dostępu do informacji pasażerskiej</t>
  </si>
  <si>
    <t>Czytniki kontrolerskie</t>
  </si>
  <si>
    <t xml:space="preserve">Drukarka do kart EVOLIS </t>
  </si>
  <si>
    <t>p</t>
  </si>
  <si>
    <t>Miejska Biblioteka Publiczna ul. Hoene-Wrońskiego 1, 71-302 Szczecin wraz z lokalizacjami – według załącznika H</t>
  </si>
  <si>
    <t>RAZEM - V</t>
  </si>
  <si>
    <t>VI. UBEZPIECZENIE JACHTÓW I INNEGO SPRZĘTU WODNEGO</t>
  </si>
  <si>
    <t>RAZEM - VI</t>
  </si>
  <si>
    <t>VII. UBEZPIECZENIE NASTĘPSTW NIESZCZĘŚLIWYCH WYPADKÓW</t>
  </si>
  <si>
    <t>RAZEM - VII</t>
  </si>
  <si>
    <t>SKŁADKA RAZEM: I + II + III + IV + V + VI + VII</t>
  </si>
  <si>
    <t>Odpowiedzialność cywilna w związku z wykonywaniem władzy publicznej: Ochrona ubezpieczeniowa obejmuje wszystkie aspekty wykonywania władzy publicznej, w szczególności związane z wykonywaniem zadań publicznych wynikających z przepisów ustawowych, wykonawczych, statutów i porozumień, w szczególności, ale nie wyłącznie:</t>
  </si>
  <si>
    <t>za szkody wyrządzone przez wydanie aktu normatywnego niezgodnego z Konstytucją, ratyfikowaną umową międzynarodową lub ustawą</t>
  </si>
  <si>
    <t>za szkody wyrządzone przez wydanie prawomocnego orzeczenia lub ostatecznej decyzji niezgodnych z prawem</t>
  </si>
  <si>
    <t>za szkody wyrządzone przez niewydanie orzeczenia, decyzji lub aktu normatywnego, gdy obowiązek ich wydania przewiduje przepis prawa</t>
  </si>
  <si>
    <t>za szkody na osobie wyrządzone przez zgodne z prawem wykonywanie władzy publicznej, gdy przemawiają za tym względy słuszności</t>
  </si>
  <si>
    <t>za szkody wynikłe w trakcie realizacji zadań własnych Gminy i Powiatu, w tym zadań określonych przez ustawy jako zadania obowiązkowe</t>
  </si>
  <si>
    <t>za szkody wynikłe w trakcie realizacji zadań zleconych z zakresu administracji rządowej nałożonych odrębnymi ustawami, albo ich realizacji na podstawie porozumień zawieranych z organami tej administracji, a także z zakresu organizacji przygotowań i przeprowadzania wyborów powszechnych i referendów</t>
  </si>
  <si>
    <t>za szkody wynikłe w trakcie realizacji zadań z zakresu właściwości województwa na podstawie porozumień z tą jednostką samorządu terytorialnego</t>
  </si>
  <si>
    <t>za szkody powstałe w związku z prowadzeniem działalności polegającej na usuwaniu pojazdów z drogi oraz prowadzeniu parkingu strzeżonego dla pojazdów usuniętych w trybie ustawy z dnia 20.06.1997 r. Prawo o ruchu drogowym (tj. Dz.U. 2012 poz. 1137 z późn. zm.)</t>
  </si>
  <si>
    <t>8)</t>
  </si>
  <si>
    <t>9)</t>
  </si>
  <si>
    <t>wskutek zalań w następstwie awarii, działania czy eksploatacji urządzeń wodociągowych, kanalizacyjnych i centralnego ogrzewania oraz powstałych w związku z nieszczelnością dachów, ścian, złącz, stolarki okiennej w budynkach stanowiących własność, współwłasność, będących przedmiotem użytkowania, znajdujących się w trwałym zarządzie lub znajdujących się w bezpośrednim administrowaniu Gminy Miasto Szczecin, czy też jej jednostek organizacyjnych, na podstawie umowy najmu, dzierżawy, użyczenia lub innego tytułu prawnego</t>
  </si>
  <si>
    <t>wskutek awarii i katastrof budowlanych wynikających ze zużycia technicznego budynków, budowli lub obsunięć gruntu</t>
  </si>
  <si>
    <t>wskutek nieprawidłowego stanu technicznego torowisk i trakcji tramwajowych oraz infrastruktury przystankowej (np. niesprawne zwrotnice, nieprawidłowy rozstaw szyn, uszkodzona trakcja, itp.);</t>
  </si>
  <si>
    <t>wskutek złego stanu technicznego pasa drogowego, jezdni, chodników, ścieżek dla rowerów, przystanków pojazdów transportu miejskiego, ze względu na uszkodzenia korony drogi w postaci ubytków, wyrw, kolein, zapadnięcia się, rozmycia oraz na skutek osuwania się drogi, z powodu śliskości nawierzchni, w tym śliskości zimowej (około 1000 kilometrów)</t>
  </si>
  <si>
    <t>wskutek złego stanu technicznego urządzeń zabezpieczających ruch, urządzeń przystankowych, sygnalizacji ulicznej, w tym upadek słupów, lamp oświetleniowych, znaków drogowych</t>
  </si>
  <si>
    <t>wskutek kradzieży lub aktów wandalizmu urządzeń organizacji ruchu</t>
  </si>
  <si>
    <t>wskutek błędnych decyzji dotyczących:
a) zezwoleń na zajęcie pasa drogowego na cele niezwiązane z budową, przebudową remontem, utrzymaniem i ochroną dróg a także wymierzenia kary pieniężnej za zajecie pasa drogowego bez zezwolenia, z przekroczeniem terminu zajęcia lub o powierzchni większej niż wynikająca z zezwolenia,  
b) organizacji ruchu na terenie miasta Szczecin, w tym organizacji ruchu transportu miejskiego przy likwidacji wstrzymań ruchu, kolizji wypadków</t>
  </si>
  <si>
    <t>powstałe w związku z ustanowieniem objazdów na innych drogach w czasie prowadzenia remontów dróg objętych ubezpieczeniem</t>
  </si>
  <si>
    <t>powstałe na odcinkach dróg przekazanych wykonawcom do remontu, modernizacji itp., o ile roszczenia zgłoszono do zarządcy drogi, jeżeli odpowiedzialność będzie po stronie zarządcy drogi</t>
  </si>
  <si>
    <t>na skutek przewracających się i leżących w pasie drogi drzew i konarów, a także porzuconych lub naniesionych na drogę przedmiotów, materiałów, lub rozlanych cieczy</t>
  </si>
  <si>
    <t>na drogach wewnętrznych oraz wydzielonych działkach geodezyjnych o funkcji drogowej znajdujących się na terenach stanowiących własność lub zarządzanych przez Gminę Miasto Szczecin</t>
  </si>
  <si>
    <t>w związku z nienormatywną skrajnią poziomą lub pionową jezdni spowodowaną zadrzewieniem lub zabudową</t>
  </si>
  <si>
    <t>spowodowane przez wykonawców i podwykonawców, którym Ubezpieczający/ Ubezpieczony powierzył wykonanie określonych czynności, z zachowaniem prawa do regresu</t>
  </si>
  <si>
    <t>za szkody wyrządzone przez system zarządzania flotą komunikacji miejskiej i/lub system zarządzania ruchem, w tym szkody powstałe w środkach komunikacji miejskiej</t>
  </si>
  <si>
    <t>w mieniu pracowników niezależnie od formy zatrudnienia, w tym w szczególności za szkody w pojazdach znajdujących się w posiadaniu pracowników</t>
  </si>
  <si>
    <t>10)</t>
  </si>
  <si>
    <t>11)</t>
  </si>
  <si>
    <t>12)</t>
  </si>
  <si>
    <t>13)</t>
  </si>
  <si>
    <t>14)</t>
  </si>
  <si>
    <t>15)</t>
  </si>
  <si>
    <t>Składka w PLN na 3 lata</t>
  </si>
  <si>
    <t>Środki trwałe (wg załącznika D)</t>
  </si>
  <si>
    <t>Mienie uczniów, podopiecznych, nauczycieli, pracowników i osób trzecich znajdujące się na terenie Centrum Żeglarskiego</t>
  </si>
  <si>
    <t>Mienie podopiecznych (2336 osoby). Wykaz miejsc i sum ubezpieczenia wg załącznika G do siwz; limit 1.000,00 PLN na osobę</t>
  </si>
  <si>
    <t>Książki, materiały nutowe i dokumenty kartograficzne</t>
  </si>
  <si>
    <t>Filharmonia im. Mieczysława Karłowicza, ul. Małopolska 48 (materiały nutowe)</t>
  </si>
  <si>
    <t>Teatr Współczesny ul. Wały Chrobrego 3, 70-500 Szczecin wraz z lokalizacją na ul. Bogusława 6</t>
  </si>
  <si>
    <t>Centrum Żeglarskie, ul. Przestrzenna 19, 70-800 Szczecin</t>
  </si>
  <si>
    <t>Zbiory specjalne – CD, DVD, audiobooki. Wartość odtworzeniowa 24,36 PLN/szt.</t>
  </si>
  <si>
    <t xml:space="preserve">Obrazy, prace fotograficzne, grafiki oraz inne prace artystyczne </t>
  </si>
  <si>
    <t>Filharmonia Szczecińska im. Mieczysława Karłowicza w Szczecinie przy ul. Małopolskiej 48 (w tym 10 wind osobowych oraz 1 winda przemysłowa)</t>
  </si>
  <si>
    <t>Wyposażenie budynku Filharmonii Szczecińskiej przy ul. Małopolskiej 48 w Szczecinie</t>
  </si>
  <si>
    <t>Kurtyny akustyczne wraz z systemem sterowniczo-zasilającym, zamontowane w budynku Filharmonii Szczecińskiej przy ul. Małopolskiej 48 w Szczecinie</t>
  </si>
  <si>
    <t>Hala widowiskowo-sportowa wraz z obiektami towarzyszącymi i małą architekturą (Budynek A: Windy – 7 szt. plus podnośnik hydrauliczny, Budynek B: 3 windy, w tym 2 osobowo-towarowe i 1 dźwig techniczny, Budynek C: 2 dźwigi windowe osobowo-towarowe oraz w szczególności, ale nie wyłącznie: telebimy, systemy wentylacji i klimatyzacji, automatyki, telewizji dozorowej CCTV, sygnalizacji włamania i napadu, ostrzegawczy DSO, ochrony przeciwpożarowej SAP, instalacje: LAN, wodno-chłodzące, ciepłownicze, automatyka HVAC, itp.)</t>
  </si>
  <si>
    <t>Zagospodarowanie Alei Kwiatowej na Placu Żołnierza Polskiego w Szczecinie wraz z budową pawilonu ekspozycyjno-recepcyjno-gastronomicznego oraz urządzeń małej architektury</t>
  </si>
  <si>
    <t>Port Jachtowy w Szczecinie etap Ia – część lądowa (14.961.637,72 PLN) oraz etap Ib – część wodna (19.927.303,44 PLN)</t>
  </si>
  <si>
    <t xml:space="preserve">Instrumenty muzyczne pozostałych jednostek organizacyjnych Gminy Miasto Szczecin </t>
  </si>
  <si>
    <t>Zapasy magazynowe Centrum Żeglarskiego</t>
  </si>
  <si>
    <t>Obrazy, prace fotograficzne, grafiki oraz inne prace artystyczne</t>
  </si>
  <si>
    <t>Sprzęt komputerowy w Biurze Obsługi Interesantów do obsługi rejestracyjnej pojazdów i praw jazdy (systemy Pojazd i Kierowca) – 40 zestawów, 2 serwery UPS i macierz</t>
  </si>
  <si>
    <t>Sprzęt komputerowy w Biurze Obsługi Interesantów do obsługi rejestracyjnej pojazdów i praw jazdy (systemy teleinformatyczne Pojazd i Kierowca) – 16 zestawów, 2 skanery</t>
  </si>
  <si>
    <t>c)</t>
  </si>
  <si>
    <t>d)</t>
  </si>
  <si>
    <t xml:space="preserve">Sprzęt elektroniczny przenośny znajdujący się w pozostałych jednostkach organizacyjnych Gminy Miasto Szczecin - ubezpieczony na terenie Unii Europejskiej, zgodnie z załącznikiem Ł do polisy, w tym fotoradar oraz systemy rejestrujące przejazd na czerwonym świetle </t>
  </si>
  <si>
    <t>System zarządzania flotą komunikacji miejskiej – etap II, zgodnie z ewidencją księgową</t>
  </si>
  <si>
    <t>System zarządzania ruchem, zgodnie z ewidencją księgową</t>
  </si>
  <si>
    <t>Koszty leczenia za granicą (na jedną osobę )</t>
  </si>
  <si>
    <t>20 000,00 USD</t>
  </si>
  <si>
    <t>Podopieczni przebywający w placówkach podległych pod MOPR (lp. 1-7, 9-10 załącznika G do siwz) 1396 osób</t>
  </si>
  <si>
    <t>Stawka w % na 1 rok</t>
  </si>
  <si>
    <t>za szkody wyrządzone przez niezgodne z prawem działanie lub zaniechanie przy wykonywaniu przez Gminę Miasto Szczecin lub inne gminne i powiatowe osoby prawne władzy publicznej wykonywanej z mocy prawa lub przy realizacji zadań z zakresu władzy publicznej zleconych na podstawie porozumienia</t>
  </si>
  <si>
    <t xml:space="preserve">Suma ubezpieczenia w PLN </t>
  </si>
  <si>
    <t>Obiekty inżynierskie – mosty, wiadukty, kładki (Informacja o stanie mienia komunalnego – stan na 31.12.2015 roku)</t>
  </si>
  <si>
    <t>Mienie osób trzecich i pracownicze, w tym m.in.. obrazy, prace fotograficzne, grafiki oraz inne prace artystyczne</t>
  </si>
  <si>
    <t>Suma ubezpieczenia na osobę</t>
  </si>
  <si>
    <t>Mienie podopiecznych - 10 placówek wg załącznika G do siwz</t>
  </si>
  <si>
    <t>1396 osób</t>
  </si>
  <si>
    <t>Jachty morskie i inny sprzęt wymienione w załączniku M - CASCO i OC - szczegółowa kalkulacja wg załącznika nr 1b</t>
  </si>
  <si>
    <t>Jachty śródlądowe i inny sprzęt wymienione w załączniku N - szczegółowa kalkulacja wg załącznika nr 1c</t>
  </si>
  <si>
    <t>Sprzęt wodny wymieniony w załączniku O - szczegółowa kalkulacja wg załącznika nr 1d</t>
  </si>
  <si>
    <r>
      <rPr>
        <b/>
        <sz val="12"/>
        <rFont val="Garamond"/>
        <family val="1"/>
      </rPr>
      <t xml:space="preserve">Odpowiedzialność cywilna z tytułu posiadanego mienia. </t>
    </r>
    <r>
      <rPr>
        <sz val="12"/>
        <rFont val="Garamond"/>
        <family val="1"/>
      </rPr>
      <t>Ochrona ubezpieczeniowa obejmuje odpowiedzialność za szkody z tytułu zarządu lub administrowania budynkami, z tytułu posiadania majątku znajdującego się w bezpośrednim zarządzie Gminy Miasto Szczecin oraz majątku administrowanego przez pozostałe jednostki organizacyjne Gminy Miasto Szczecin, oraz szkody powstałe w związku z zarządzaniem i administrowaniem siecią dróg publicznych, tj. gminnych, powiatowych, wojewódzkich i krajowych w Gminie Miasto Szczecin, w tym w szczególności, ale nie wyłącznie za szkody powstałe:</t>
    </r>
  </si>
  <si>
    <r>
      <rPr>
        <b/>
        <sz val="12"/>
        <rFont val="Garamond"/>
        <family val="1"/>
      </rPr>
      <t xml:space="preserve">Odpowiedzialność cywilna kontraktowa:
</t>
    </r>
    <r>
      <rPr>
        <sz val="12"/>
        <rFont val="Garamond"/>
        <family val="1"/>
      </rPr>
      <t>1) Gminy Miasto Szczecin oraz jej jednostek organizacyjnych z tytułu niewykonania lub nienależytego wykonania umów;
2) placówek oświatowych, wychowawczych i opiekuńczych za szkody powstałe w następstwie niewykonania lub nienależytego wykonania zobowiązań wynikających z prowadzonej działalności oświatowej i pozaświatowej.</t>
    </r>
  </si>
  <si>
    <r>
      <rPr>
        <b/>
        <sz val="12"/>
        <rFont val="Garamond"/>
        <family val="1"/>
      </rPr>
      <t>Odpowiedzialność cywilną z tytułu organizacji, współorganizowania i przeprowadzania imprez</t>
    </r>
    <r>
      <rPr>
        <sz val="12"/>
        <rFont val="Garamond"/>
        <family val="1"/>
      </rPr>
      <t>, w tym imprez masowych, o zasięgu ogólnokrajowym i międzynarodowym, na terenie RP oraz poza granicami kraju. Ubezpieczenie obejmuje również obowiązkowe ubezpieczenie odpowiedzialności cywilnej organizatorów imprez masowych określone w ustawie z dnia 20 marca 2009 r. o bezpieczeństwie imprez masowych (tj. Dz.U. z 2015 poz. 2139 z późn. zm.) oraz w przepisach wykonawczych do przedmiotowej ustawy, a także odpowiedzialność cywilną organizatora imprez masowych nie podlegających obowiązkowemu ubezpieczeniu imprez masowych – zgodnie ze stanem prawnym aktualnym na dzień organizacji imprez masowych. W ramach ubezpieczenia obejmuje się ochroną ubezpieczeniową imprezę organizowaną na terenie Miasta Szczecin pod nazwą The Tall Ships' Races z limitem 10.000.000,00 Euro.</t>
    </r>
  </si>
  <si>
    <r>
      <rPr>
        <b/>
        <sz val="12"/>
        <rFont val="Garamond"/>
        <family val="1"/>
      </rPr>
      <t xml:space="preserve">Odpowiedzialność cywilna z tytułu organizowania i prowadzenia działalności kulturalnej </t>
    </r>
    <r>
      <rPr>
        <sz val="12"/>
        <rFont val="Garamond"/>
        <family val="1"/>
      </rPr>
      <t>przez jednostki organizacyjne Gminy Miasto Szczecin działające na podstawie Ustawy z dnia 25 października 1991r. o organizowaniu i prowadzeniu działalności kulturalnej (Dz. U. 2012 poz. 406 z późn. zm.) oraz odpowiednich statutów</t>
    </r>
  </si>
  <si>
    <r>
      <rPr>
        <b/>
        <sz val="12"/>
        <rFont val="Garamond"/>
        <family val="1"/>
      </rPr>
      <t>Odpowiedzialność cywilna za szkody w nieruchomościach</t>
    </r>
    <r>
      <rPr>
        <sz val="12"/>
        <rFont val="Garamond"/>
        <family val="1"/>
      </rPr>
      <t>, z których osoby objęte ubezpieczeniem korzystają na podstawie umowy najmu, dzierżawy lub innego pokrewnego stosunku prawnego</t>
    </r>
  </si>
  <si>
    <r>
      <rPr>
        <b/>
        <sz val="12"/>
        <rFont val="Garamond"/>
        <family val="1"/>
      </rPr>
      <t xml:space="preserve">Odpowiedzialność cywilna za szkody w rzeczach ruchomych, </t>
    </r>
    <r>
      <rPr>
        <sz val="12"/>
        <rFont val="Garamond"/>
        <family val="1"/>
      </rPr>
      <t>w tym w pojazdach w zakresie nieobjętym ubezpieczeniami komunikacyjnymi, z których osoby objęte ubezpieczeniem korzystają na podstawie umowy najmu, dzierżawy, leasingu lub innego pokrewnego stosunku prawnego</t>
    </r>
  </si>
  <si>
    <r>
      <rPr>
        <b/>
        <sz val="12"/>
        <rFont val="Garamond"/>
        <family val="1"/>
      </rPr>
      <t xml:space="preserve">Odpowiedzialność cywilna za szkody polegające na zniszczeniu lub utracie mienia pozostawionego na przechowanie w miejscach </t>
    </r>
    <r>
      <rPr>
        <sz val="12"/>
        <rFont val="Garamond"/>
        <family val="1"/>
      </rPr>
      <t>do tego przeznaczonych jednostek organizacyjnych Ubezpieczającego/ Ubezpieczonych, a także za szkody w rzeczach znajdujących się w pieczy, pod dozorem lub kontrolą ubezpieczonego, w tym w pojazdach, obrazach, pracach fotograficznych, grafikach, rzeźbach, instalacjach oraz innych pracach artystycznych.</t>
    </r>
  </si>
  <si>
    <r>
      <rPr>
        <b/>
        <sz val="12"/>
        <rFont val="Garamond"/>
        <family val="1"/>
      </rPr>
      <t>Odpowiedzialność cywilna za produkt,</t>
    </r>
    <r>
      <rPr>
        <sz val="12"/>
        <rFont val="Garamond"/>
        <family val="1"/>
      </rPr>
      <t xml:space="preserve"> obejmująca szkody wyrządzone komukolwiek w związku z użytkowaniem, zastosowaniem lub konsumpcją produktu wytwarzanego przez Ubezpieczającego/ Ubezpieczonego, między innymi w żłobkach oraz placówkach oświatowych, wychowawczych i opiekuńczych oraz za szkody powstałe na skutek wadliwego wykonania usług po ich przekazaniu odbiorcy (dotyczy np. Zespołu Szkół Samochodowych).</t>
    </r>
  </si>
  <si>
    <r>
      <rPr>
        <b/>
        <sz val="12"/>
        <rFont val="Garamond"/>
        <family val="1"/>
      </rPr>
      <t xml:space="preserve">Odpowiedzialność cywilna pracodawcy </t>
    </r>
    <r>
      <rPr>
        <sz val="12"/>
        <rFont val="Garamond"/>
        <family val="1"/>
      </rPr>
      <t xml:space="preserve">za szkody będące następstwem wypadku przy pracy – poniesione na terenie Rzeczpospolitej Polskiej, jak i poza jej granicami przez pracowników wszystkich jednostek organizacyjnych Gminy (liczba pracowników – ok. 5.500 osób), oraz osoby, za które ubezpieczony ponosi odpowiedzialność (m.in. stażystów, praktykantów, wolontariuszy i innych) bez względu na podstawę zatrudnienia. </t>
    </r>
  </si>
  <si>
    <r>
      <rPr>
        <b/>
        <sz val="12"/>
        <rFont val="Garamond"/>
        <family val="1"/>
      </rPr>
      <t xml:space="preserve">Odpowiedzialność cywilna osób wykonujących prace społecznie użyteczne </t>
    </r>
    <r>
      <rPr>
        <sz val="12"/>
        <rFont val="Garamond"/>
        <family val="1"/>
      </rPr>
      <t>na rzecz Gminy Miasto Szczecin za szkody wyrządzone przez osoby odpracowujące karę ograniczenia wolności na podstawie Rozporządzenia Ministra Sprawiedliwości z dnia 1 czerwca 2010 r. w sprawie podmiotów, w których jest wykonywana kara ograniczenia wolności oraz praca społecznie użyteczna (Dz. U. z 2010 Nr 98 poz. 634), jak również przez osoby odbywające karę pozbawienia wolności oraz osoby zatrudnione lub wykonujące pracę (np. stażyści, wolontariusze, dłużnicy, więźniowie i inni) w oparciu o porozumienie zawarte przez Ubezpieczonego z innymi jednostkami, np. Urzędem Pracy.</t>
    </r>
  </si>
  <si>
    <r>
      <rPr>
        <b/>
        <sz val="12"/>
        <rFont val="Garamond"/>
        <family val="1"/>
      </rPr>
      <t xml:space="preserve">Odpowiedzialność cywilna za szkody wyrządzone przez drużyny Ochotniczej Straży Pożarnej </t>
    </r>
    <r>
      <rPr>
        <sz val="12"/>
        <rFont val="Garamond"/>
        <family val="1"/>
      </rPr>
      <t>w związku z prowadzonymi akcjami ratowniczo-gaśniczymi</t>
    </r>
  </si>
  <si>
    <r>
      <rPr>
        <b/>
        <sz val="12"/>
        <rFont val="Garamond"/>
        <family val="1"/>
      </rPr>
      <t xml:space="preserve">Odpowiedzialność cywilna za szkody spowodowane przez pojazdy </t>
    </r>
    <r>
      <rPr>
        <sz val="12"/>
        <rFont val="Garamond"/>
        <family val="1"/>
      </rPr>
      <t>nie podlegające obowiązkowemu ubezpieczeniu odpowiedzialności cywilnej posiadacza pojazdów (min. 6 pojazdów).</t>
    </r>
  </si>
  <si>
    <r>
      <t xml:space="preserve">Odpowiedzialność cywilna za szkody wynikłe bezpośrednio lub pośrednio z emisji, wycieku </t>
    </r>
    <r>
      <rPr>
        <sz val="12"/>
        <rFont val="Garamond"/>
        <family val="1"/>
      </rPr>
      <t>lub innej formy przedostania się do powietrza, wody, gruntu jakichkolwiek substancji niebezpiecznych.</t>
    </r>
  </si>
  <si>
    <r>
      <rPr>
        <b/>
        <sz val="12"/>
        <rFont val="Garamond"/>
        <family val="1"/>
      </rPr>
      <t>Odpowiedzialność cywilna za szkody wyrządzone umyślnie,</t>
    </r>
    <r>
      <rPr>
        <sz val="12"/>
        <rFont val="Garamond"/>
        <family val="1"/>
      </rPr>
      <t xml:space="preserve"> z wyjątkiem działania osób reprezentujących ubezpieczonego. Za reprezentantów ubezpieczonego uważa się osoby,  które zgodnie z obowiązującymi przepisami, statutem lub na mocy prawa uprawnione są do zarządzania ubezpieczonym podmiotem, z wyłączeniem pełnomocników ustanowionych przez ten podmiot.</t>
    </r>
  </si>
  <si>
    <r>
      <rPr>
        <b/>
        <sz val="12"/>
        <rFont val="Garamond"/>
        <family val="1"/>
      </rPr>
      <t xml:space="preserve">Odpowiedzialność cywilna za czyste straty finansowe </t>
    </r>
    <r>
      <rPr>
        <sz val="12"/>
        <rFont val="Garamond"/>
        <family val="1"/>
      </rPr>
      <t xml:space="preserve">– uszczerbek majątkowy nie będący szkodą na osobie lub szkodą rzeczową. </t>
    </r>
  </si>
  <si>
    <r>
      <t>Łódź motorowa</t>
    </r>
    <r>
      <rPr>
        <sz val="12"/>
        <rFont val="Garamond"/>
        <family val="1"/>
      </rPr>
      <t xml:space="preserve"> należąca do ZUK (liczba członków załogi 2 osoby) </t>
    </r>
    <r>
      <rPr>
        <b/>
        <sz val="12"/>
        <rFont val="Garamond"/>
        <family val="1"/>
      </rPr>
      <t>CASCO, OC</t>
    </r>
    <r>
      <rPr>
        <sz val="12"/>
        <rFont val="Garamond"/>
        <family val="1"/>
      </rPr>
      <t xml:space="preserve">  </t>
    </r>
  </si>
  <si>
    <r>
      <t>ŁÓDŹ PATROLOWA</t>
    </r>
    <r>
      <rPr>
        <sz val="12"/>
        <rFont val="Garamond"/>
        <family val="1"/>
      </rPr>
      <t xml:space="preserve"> należąca do Straży Miejskiej 02 w tym silnik stacjonarny Mercruiser 4 2L 2700 198,7 kW; liczba członków załogi: 9, rok produkcji łodzi: 2006 - </t>
    </r>
    <r>
      <rPr>
        <b/>
        <sz val="12"/>
        <rFont val="Garamond"/>
        <family val="1"/>
      </rPr>
      <t xml:space="preserve">CASCO, OC </t>
    </r>
  </si>
  <si>
    <r>
      <t>ŁÓDŹ PATROLOWA</t>
    </r>
    <r>
      <rPr>
        <sz val="12"/>
        <rFont val="Garamond"/>
        <family val="1"/>
      </rPr>
      <t xml:space="preserve"> należąca do Straży Miejskiej 01 w tym silnik przyczepny EVINRUDE E-TEC 44 kW, nr 05271548 ; liczba członków załogi: 4, rok produkcji łodzi: 2006 - </t>
    </r>
    <r>
      <rPr>
        <b/>
        <sz val="12"/>
        <rFont val="Garamond"/>
        <family val="1"/>
      </rPr>
      <t>CASCO, OC</t>
    </r>
  </si>
  <si>
    <r>
      <t>ŁÓDŹ PATROLOWA</t>
    </r>
    <r>
      <rPr>
        <sz val="12"/>
        <rFont val="Garamond"/>
        <family val="1"/>
      </rPr>
      <t xml:space="preserve"> należąca do Straży Miejskiej, rok produkcji 2013, typ S - 8500K/PL, SPTAK936B313, klasa – ibKM IV hyb pat x. Nr ident. SZ-01-228/nr 03/PRS nr 628638, w tym: silnik: Evinrude, DE300PZAAB, benzynowy, przyczepny, numer silnika: 5367839, moc silnika 220,6kW; liczba członków załogi: 10  - </t>
    </r>
    <r>
      <rPr>
        <b/>
        <sz val="12"/>
        <rFont val="Garamond"/>
        <family val="1"/>
      </rPr>
      <t>CASCO, OC</t>
    </r>
  </si>
  <si>
    <r>
      <t xml:space="preserve">m/y „Zakątek”, </t>
    </r>
    <r>
      <rPr>
        <sz val="12"/>
        <rFont val="Garamond"/>
        <family val="1"/>
      </rPr>
      <t>Aluscena Szczecin, wraz z silnikiem przyczepnym Honda BF30. Rodzaj: Jacht motorowy. Klasa i typ: Katamaran. Maksymalna moc silnika: 72 kW. Maksymalna liczba osób: 12. Długość całkowita: 6,54 m, szerokość całkowita: 2,45 m, wysokość boczna kadłuba: 0,76m, zanurzenie: 0,25 m.. Dopuszczalna ilość pasażerów: 12. Rok produkcji: 2015.</t>
    </r>
  </si>
  <si>
    <r>
      <t xml:space="preserve">Łódź hybrydowa Parker RIB 510 </t>
    </r>
    <r>
      <rPr>
        <sz val="12"/>
        <rFont val="Garamond"/>
        <family val="1"/>
      </rPr>
      <t>wraz z silnikiem zaburtowym Mercur, moc silnika: 44,1 kW (nr silnika OP5755167), „Chrobrówka”. Liczba osób – 6. Rok budowy – 2011. Data rejestracji: 05.05.2016</t>
    </r>
  </si>
  <si>
    <r>
      <t xml:space="preserve">Poduszkowiec Hovertrek 4P </t>
    </r>
    <r>
      <rPr>
        <sz val="12"/>
        <rFont val="Garamond"/>
        <family val="1"/>
      </rPr>
      <t>czteroosobowy</t>
    </r>
    <r>
      <rPr>
        <b/>
        <sz val="12"/>
        <rFont val="Garamond"/>
        <family val="1"/>
      </rPr>
      <t xml:space="preserve">, </t>
    </r>
    <r>
      <rPr>
        <sz val="12"/>
        <rFont val="Garamond"/>
        <family val="1"/>
      </rPr>
      <t>WIN: US-NUS0705TC313, silnik HIRT 3203, moc: 65KM, rok produkcji: 2016</t>
    </r>
  </si>
  <si>
    <t>...............................................</t>
  </si>
  <si>
    <t>( pieczęć wykonawcy)</t>
  </si>
  <si>
    <t>KALKULACJA SKŁADKI UBEZPIECZENIOWEJ - CZĘŚĆ I</t>
  </si>
  <si>
    <t>Ja (My), niżej podpisany (ni) ..............................................................................................................................................................</t>
  </si>
  <si>
    <t>działając w imieniu i na rzecz : 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</si>
  <si>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</t>
  </si>
  <si>
    <t>REGON......................................................................... Nr NIP  ....................................................................................................................</t>
  </si>
  <si>
    <t>Nr konta bankowego: .......................................................................................................................................................................................</t>
  </si>
  <si>
    <t>nr telefonu ........................................................................ nr faxu ....................................................................................................................</t>
  </si>
  <si>
    <t>e-mail  ..................................................................................................</t>
  </si>
  <si>
    <r>
      <t>w odpowiedzi na ogłoszenie o przetargu nieograniczonym na:„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 xml:space="preserve">Ubezpieczenie mienia i odpowiedzialności cywilnej Gminy Miasto Szczecin z tytułu wykonywania władzy publicznej oraz prowadzenia innej działalności i posiadania majątku znajdującego się w bezpośrednim jej zarządzie oraz majątku administrowanego przez jednostki organizacyjne Gminy Miasto Szczecin na okres od 01.07.2017 r. do 30.06.2020 r.”, składam(y) niniejszą ofertę: </t>
    </r>
  </si>
  <si>
    <t>…………………………………….</t>
  </si>
  <si>
    <t xml:space="preserve"> podpis(y) osób uprawnionych do reprezentacji wykonawcy, w przypadku oferty wspólnej- podpis pełnomocnika wykonawców)</t>
  </si>
  <si>
    <t>………………...………, dn. …………….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</si>
</sst>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\-??\ _z_ł_-;_-@_-"/>
    <numFmt numFmtId="169" formatCode="0.0000"/>
    <numFmt numFmtId="170" formatCode="0.00000"/>
    <numFmt numFmtId="171" formatCode="0.000"/>
    <numFmt numFmtId="172" formatCode="#,##0.000"/>
    <numFmt numFmtId="173" formatCode="#,##0.00\ _z_ł"/>
    <numFmt numFmtId="174" formatCode="#,##0.00\ &quot;zł&quot;"/>
    <numFmt numFmtId="175" formatCode="yyyy/mm/dd;@"/>
    <numFmt numFmtId="176" formatCode="[$-415]d\ mmmm\ yyyy"/>
    <numFmt numFmtId="177" formatCode="yy/mm/dd;@"/>
    <numFmt numFmtId="178" formatCode="0.000%"/>
    <numFmt numFmtId="179" formatCode="0.000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vertical="center"/>
    </xf>
    <xf numFmtId="10" fontId="5" fillId="33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vertical="center"/>
    </xf>
    <xf numFmtId="10" fontId="5" fillId="33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10" fontId="5" fillId="33" borderId="2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/>
    </xf>
    <xf numFmtId="10" fontId="5" fillId="33" borderId="28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10" fontId="5" fillId="33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32" borderId="12" xfId="0" applyFont="1" applyFill="1" applyBorder="1" applyAlignment="1">
      <alignment vertical="center" wrapText="1"/>
    </xf>
    <xf numFmtId="0" fontId="4" fillId="32" borderId="23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78" fontId="5" fillId="33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178" fontId="5" fillId="33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10" fontId="5" fillId="33" borderId="33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0" fontId="5" fillId="33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179" fontId="5" fillId="33" borderId="17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179" fontId="5" fillId="33" borderId="3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5" fillId="33" borderId="37" xfId="0" applyFont="1" applyFill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0" fontId="5" fillId="33" borderId="30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178" fontId="5" fillId="33" borderId="3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0" fontId="5" fillId="0" borderId="30" xfId="0" applyNumberFormat="1" applyFont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0" fontId="4" fillId="32" borderId="25" xfId="0" applyNumberFormat="1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10" fontId="5" fillId="33" borderId="40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10" fontId="5" fillId="33" borderId="4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4" fontId="4" fillId="32" borderId="26" xfId="0" applyNumberFormat="1" applyFont="1" applyFill="1" applyBorder="1" applyAlignment="1">
      <alignment horizontal="center" vertical="center" wrapText="1"/>
    </xf>
    <xf numFmtId="10" fontId="4" fillId="32" borderId="28" xfId="0" applyNumberFormat="1" applyFont="1" applyFill="1" applyBorder="1" applyAlignment="1">
      <alignment horizontal="center" vertical="center" wrapText="1"/>
    </xf>
    <xf numFmtId="3" fontId="4" fillId="32" borderId="28" xfId="0" applyNumberFormat="1" applyFont="1" applyFill="1" applyBorder="1" applyAlignment="1">
      <alignment horizontal="center" vertical="center" wrapText="1"/>
    </xf>
    <xf numFmtId="3" fontId="4" fillId="32" borderId="29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vertical="center" wrapText="1"/>
    </xf>
    <xf numFmtId="4" fontId="5" fillId="0" borderId="42" xfId="0" applyNumberFormat="1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0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top"/>
    </xf>
    <xf numFmtId="0" fontId="48" fillId="0" borderId="0" xfId="0" applyFont="1" applyBorder="1" applyAlignment="1">
      <alignment horizont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33" xfId="0" applyNumberFormat="1" applyFont="1" applyFill="1" applyBorder="1" applyAlignment="1">
      <alignment horizontal="center" vertical="center" wrapText="1"/>
    </xf>
    <xf numFmtId="10" fontId="5" fillId="33" borderId="4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49" fillId="0" borderId="12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10" fontId="5" fillId="33" borderId="0" xfId="0" applyNumberFormat="1" applyFont="1" applyFill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33" xfId="0" applyNumberFormat="1" applyFont="1" applyFill="1" applyBorder="1" applyAlignment="1">
      <alignment horizontal="center" vertical="center" wrapText="1"/>
    </xf>
    <xf numFmtId="10" fontId="5" fillId="33" borderId="40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view="pageBreakPreview" zoomScale="90" zoomScaleNormal="80" zoomScaleSheetLayoutView="90" zoomScalePageLayoutView="80" workbookViewId="0" topLeftCell="A187">
      <selection activeCell="B189" sqref="B189"/>
    </sheetView>
  </sheetViews>
  <sheetFormatPr defaultColWidth="81.7109375" defaultRowHeight="12.75"/>
  <cols>
    <col min="1" max="1" width="4.8515625" style="44" customWidth="1"/>
    <col min="2" max="2" width="87.421875" style="44" customWidth="1"/>
    <col min="3" max="3" width="19.28125" style="45" customWidth="1"/>
    <col min="4" max="4" width="11.140625" style="46" customWidth="1"/>
    <col min="5" max="6" width="14.28125" style="47" customWidth="1"/>
    <col min="7" max="7" width="7.28125" style="1" customWidth="1"/>
    <col min="8" max="9" width="5.7109375" style="1" customWidth="1"/>
    <col min="10" max="10" width="5.421875" style="1" customWidth="1"/>
    <col min="11" max="12" width="5.28125" style="1" customWidth="1"/>
    <col min="13" max="16384" width="81.7109375" style="1" customWidth="1"/>
  </cols>
  <sheetData>
    <row r="1" spans="2:4" ht="20.25" customHeight="1">
      <c r="B1" s="131" t="s">
        <v>194</v>
      </c>
      <c r="D1" s="132"/>
    </row>
    <row r="2" spans="2:4" ht="15.75">
      <c r="B2" s="133" t="s">
        <v>195</v>
      </c>
      <c r="D2" s="132"/>
    </row>
    <row r="3" spans="2:6" ht="15.75">
      <c r="B3" s="186" t="s">
        <v>196</v>
      </c>
      <c r="C3" s="186"/>
      <c r="D3" s="186"/>
      <c r="E3" s="186"/>
      <c r="F3" s="186"/>
    </row>
    <row r="4" spans="2:6" ht="21" customHeight="1">
      <c r="B4" s="186" t="s">
        <v>197</v>
      </c>
      <c r="C4" s="186"/>
      <c r="D4" s="186"/>
      <c r="E4" s="186"/>
      <c r="F4" s="186"/>
    </row>
    <row r="5" spans="2:6" ht="21" customHeight="1">
      <c r="B5" s="186" t="s">
        <v>198</v>
      </c>
      <c r="C5" s="186"/>
      <c r="D5" s="186"/>
      <c r="E5" s="186"/>
      <c r="F5" s="186"/>
    </row>
    <row r="6" spans="2:4" ht="21" customHeight="1">
      <c r="B6" s="134"/>
      <c r="D6" s="132"/>
    </row>
    <row r="7" spans="2:6" ht="21" customHeight="1">
      <c r="B7" s="186" t="s">
        <v>199</v>
      </c>
      <c r="C7" s="186"/>
      <c r="D7" s="186"/>
      <c r="E7" s="186"/>
      <c r="F7" s="186"/>
    </row>
    <row r="8" spans="2:4" ht="21" customHeight="1">
      <c r="B8" s="134"/>
      <c r="D8" s="132"/>
    </row>
    <row r="9" spans="2:6" ht="21" customHeight="1">
      <c r="B9" s="186" t="s">
        <v>200</v>
      </c>
      <c r="C9" s="186"/>
      <c r="D9" s="186"/>
      <c r="E9" s="186"/>
      <c r="F9" s="186"/>
    </row>
    <row r="10" spans="2:6" ht="21" customHeight="1">
      <c r="B10" s="186" t="s">
        <v>201</v>
      </c>
      <c r="C10" s="186"/>
      <c r="D10" s="186"/>
      <c r="E10" s="186"/>
      <c r="F10" s="186"/>
    </row>
    <row r="11" spans="2:6" ht="21" customHeight="1">
      <c r="B11" s="186" t="s">
        <v>202</v>
      </c>
      <c r="C11" s="186"/>
      <c r="D11" s="186"/>
      <c r="E11" s="186"/>
      <c r="F11" s="186"/>
    </row>
    <row r="12" spans="2:6" ht="21" customHeight="1">
      <c r="B12" s="186" t="s">
        <v>203</v>
      </c>
      <c r="C12" s="186"/>
      <c r="D12" s="186"/>
      <c r="E12" s="186"/>
      <c r="F12" s="186"/>
    </row>
    <row r="13" spans="2:6" ht="51.75" customHeight="1">
      <c r="B13" s="187" t="s">
        <v>204</v>
      </c>
      <c r="C13" s="187"/>
      <c r="D13" s="187"/>
      <c r="E13" s="187"/>
      <c r="F13" s="187"/>
    </row>
    <row r="14" ht="16.5" thickBot="1"/>
    <row r="15" spans="1:6" ht="39.75" customHeight="1" thickBot="1">
      <c r="A15" s="172" t="s">
        <v>28</v>
      </c>
      <c r="B15" s="173"/>
      <c r="C15" s="173"/>
      <c r="D15" s="173"/>
      <c r="E15" s="173"/>
      <c r="F15" s="174"/>
    </row>
    <row r="16" spans="1:6" ht="26.25" customHeight="1" thickBot="1">
      <c r="A16" s="158" t="s">
        <v>52</v>
      </c>
      <c r="B16" s="159"/>
      <c r="C16" s="175"/>
      <c r="D16" s="175"/>
      <c r="E16" s="175"/>
      <c r="F16" s="176"/>
    </row>
    <row r="17" spans="1:6" ht="50.25" customHeight="1" thickBot="1">
      <c r="A17" s="2" t="s">
        <v>0</v>
      </c>
      <c r="B17" s="3" t="s">
        <v>1</v>
      </c>
      <c r="C17" s="4" t="s">
        <v>20</v>
      </c>
      <c r="D17" s="5" t="s">
        <v>161</v>
      </c>
      <c r="E17" s="6" t="s">
        <v>48</v>
      </c>
      <c r="F17" s="7" t="s">
        <v>132</v>
      </c>
    </row>
    <row r="18" spans="1:6" ht="77.25" customHeight="1">
      <c r="A18" s="8">
        <v>1</v>
      </c>
      <c r="B18" s="9" t="s">
        <v>100</v>
      </c>
      <c r="C18" s="10">
        <v>20000000</v>
      </c>
      <c r="D18" s="11"/>
      <c r="E18" s="12"/>
      <c r="F18" s="13"/>
    </row>
    <row r="19" spans="1:6" ht="77.25" customHeight="1">
      <c r="A19" s="14" t="s">
        <v>6</v>
      </c>
      <c r="B19" s="15" t="s">
        <v>162</v>
      </c>
      <c r="C19" s="177">
        <v>20000000</v>
      </c>
      <c r="D19" s="162"/>
      <c r="E19" s="141"/>
      <c r="F19" s="165"/>
    </row>
    <row r="20" spans="1:6" ht="38.25" customHeight="1">
      <c r="A20" s="14" t="s">
        <v>7</v>
      </c>
      <c r="B20" s="15" t="s">
        <v>101</v>
      </c>
      <c r="C20" s="177"/>
      <c r="D20" s="162"/>
      <c r="E20" s="141"/>
      <c r="F20" s="165"/>
    </row>
    <row r="21" spans="1:6" ht="38.25" customHeight="1">
      <c r="A21" s="14" t="s">
        <v>8</v>
      </c>
      <c r="B21" s="15" t="s">
        <v>102</v>
      </c>
      <c r="C21" s="177"/>
      <c r="D21" s="162"/>
      <c r="E21" s="141"/>
      <c r="F21" s="165"/>
    </row>
    <row r="22" spans="1:6" ht="39" customHeight="1">
      <c r="A22" s="14" t="s">
        <v>9</v>
      </c>
      <c r="B22" s="15" t="s">
        <v>103</v>
      </c>
      <c r="C22" s="177"/>
      <c r="D22" s="162"/>
      <c r="E22" s="141"/>
      <c r="F22" s="165"/>
    </row>
    <row r="23" spans="1:6" ht="39" customHeight="1">
      <c r="A23" s="14" t="s">
        <v>10</v>
      </c>
      <c r="B23" s="15" t="s">
        <v>104</v>
      </c>
      <c r="C23" s="177"/>
      <c r="D23" s="162"/>
      <c r="E23" s="141"/>
      <c r="F23" s="165"/>
    </row>
    <row r="24" spans="1:6" ht="39" customHeight="1">
      <c r="A24" s="14" t="s">
        <v>11</v>
      </c>
      <c r="B24" s="15" t="s">
        <v>105</v>
      </c>
      <c r="C24" s="177">
        <v>10000000</v>
      </c>
      <c r="D24" s="162"/>
      <c r="E24" s="141"/>
      <c r="F24" s="165"/>
    </row>
    <row r="25" spans="1:6" ht="69" customHeight="1">
      <c r="A25" s="14" t="s">
        <v>12</v>
      </c>
      <c r="B25" s="15" t="s">
        <v>106</v>
      </c>
      <c r="C25" s="177"/>
      <c r="D25" s="162"/>
      <c r="E25" s="141"/>
      <c r="F25" s="165"/>
    </row>
    <row r="26" spans="1:6" ht="39.75" customHeight="1">
      <c r="A26" s="14" t="s">
        <v>109</v>
      </c>
      <c r="B26" s="15" t="s">
        <v>107</v>
      </c>
      <c r="C26" s="177"/>
      <c r="D26" s="162"/>
      <c r="E26" s="141"/>
      <c r="F26" s="165"/>
    </row>
    <row r="27" spans="1:6" ht="57.75" customHeight="1" thickBot="1">
      <c r="A27" s="16" t="s">
        <v>110</v>
      </c>
      <c r="B27" s="17" t="s">
        <v>108</v>
      </c>
      <c r="C27" s="178"/>
      <c r="D27" s="163"/>
      <c r="E27" s="142"/>
      <c r="F27" s="166"/>
    </row>
    <row r="28" spans="1:6" ht="115.5" customHeight="1">
      <c r="A28" s="8">
        <v>2</v>
      </c>
      <c r="B28" s="9" t="s">
        <v>172</v>
      </c>
      <c r="C28" s="185">
        <v>20000000</v>
      </c>
      <c r="D28" s="161"/>
      <c r="E28" s="140"/>
      <c r="F28" s="164"/>
    </row>
    <row r="29" spans="1:6" ht="102.75" customHeight="1">
      <c r="A29" s="14" t="s">
        <v>6</v>
      </c>
      <c r="B29" s="15" t="s">
        <v>111</v>
      </c>
      <c r="C29" s="177"/>
      <c r="D29" s="162"/>
      <c r="E29" s="141"/>
      <c r="F29" s="165"/>
    </row>
    <row r="30" spans="1:6" ht="39" customHeight="1" thickBot="1">
      <c r="A30" s="16" t="s">
        <v>7</v>
      </c>
      <c r="B30" s="17" t="s">
        <v>112</v>
      </c>
      <c r="C30" s="178"/>
      <c r="D30" s="163"/>
      <c r="E30" s="142"/>
      <c r="F30" s="166"/>
    </row>
    <row r="31" spans="1:6" ht="47.25">
      <c r="A31" s="8" t="s">
        <v>8</v>
      </c>
      <c r="B31" s="9" t="s">
        <v>113</v>
      </c>
      <c r="C31" s="185">
        <v>10000000</v>
      </c>
      <c r="D31" s="146"/>
      <c r="E31" s="149"/>
      <c r="F31" s="152"/>
    </row>
    <row r="32" spans="1:6" ht="70.5" customHeight="1">
      <c r="A32" s="14" t="s">
        <v>9</v>
      </c>
      <c r="B32" s="15" t="s">
        <v>114</v>
      </c>
      <c r="C32" s="177"/>
      <c r="D32" s="147"/>
      <c r="E32" s="150"/>
      <c r="F32" s="153"/>
    </row>
    <row r="33" spans="1:6" ht="47.25">
      <c r="A33" s="14" t="s">
        <v>10</v>
      </c>
      <c r="B33" s="15" t="s">
        <v>115</v>
      </c>
      <c r="C33" s="177"/>
      <c r="D33" s="147"/>
      <c r="E33" s="150"/>
      <c r="F33" s="153"/>
    </row>
    <row r="34" spans="1:6" ht="25.5" customHeight="1">
      <c r="A34" s="14" t="s">
        <v>11</v>
      </c>
      <c r="B34" s="15" t="s">
        <v>116</v>
      </c>
      <c r="C34" s="177"/>
      <c r="D34" s="147"/>
      <c r="E34" s="150"/>
      <c r="F34" s="153"/>
    </row>
    <row r="35" spans="1:6" ht="119.25" customHeight="1">
      <c r="A35" s="14" t="s">
        <v>12</v>
      </c>
      <c r="B35" s="15" t="s">
        <v>117</v>
      </c>
      <c r="C35" s="177"/>
      <c r="D35" s="147"/>
      <c r="E35" s="150"/>
      <c r="F35" s="153"/>
    </row>
    <row r="36" spans="1:6" ht="39" customHeight="1">
      <c r="A36" s="14" t="s">
        <v>109</v>
      </c>
      <c r="B36" s="15" t="s">
        <v>118</v>
      </c>
      <c r="C36" s="177"/>
      <c r="D36" s="147"/>
      <c r="E36" s="150"/>
      <c r="F36" s="153"/>
    </row>
    <row r="37" spans="1:6" ht="47.25">
      <c r="A37" s="14" t="s">
        <v>110</v>
      </c>
      <c r="B37" s="15" t="s">
        <v>119</v>
      </c>
      <c r="C37" s="177"/>
      <c r="D37" s="147"/>
      <c r="E37" s="150"/>
      <c r="F37" s="153"/>
    </row>
    <row r="38" spans="1:6" ht="38.25" customHeight="1">
      <c r="A38" s="14" t="s">
        <v>126</v>
      </c>
      <c r="B38" s="15" t="s">
        <v>120</v>
      </c>
      <c r="C38" s="177"/>
      <c r="D38" s="147"/>
      <c r="E38" s="150"/>
      <c r="F38" s="153"/>
    </row>
    <row r="39" spans="1:6" ht="54" customHeight="1">
      <c r="A39" s="14" t="s">
        <v>127</v>
      </c>
      <c r="B39" s="15" t="s">
        <v>121</v>
      </c>
      <c r="C39" s="177"/>
      <c r="D39" s="147"/>
      <c r="E39" s="150"/>
      <c r="F39" s="153"/>
    </row>
    <row r="40" spans="1:6" ht="38.25" customHeight="1">
      <c r="A40" s="14" t="s">
        <v>128</v>
      </c>
      <c r="B40" s="15" t="s">
        <v>122</v>
      </c>
      <c r="C40" s="177"/>
      <c r="D40" s="147"/>
      <c r="E40" s="150"/>
      <c r="F40" s="153"/>
    </row>
    <row r="41" spans="1:6" ht="44.25" customHeight="1">
      <c r="A41" s="14" t="s">
        <v>129</v>
      </c>
      <c r="B41" s="15" t="s">
        <v>123</v>
      </c>
      <c r="C41" s="177"/>
      <c r="D41" s="147"/>
      <c r="E41" s="150"/>
      <c r="F41" s="153"/>
    </row>
    <row r="42" spans="1:6" ht="40.5" customHeight="1" thickBot="1">
      <c r="A42" s="16" t="s">
        <v>130</v>
      </c>
      <c r="B42" s="17" t="s">
        <v>124</v>
      </c>
      <c r="C42" s="178"/>
      <c r="D42" s="148"/>
      <c r="E42" s="151"/>
      <c r="F42" s="154"/>
    </row>
    <row r="43" spans="1:6" ht="42" customHeight="1" thickBot="1">
      <c r="A43" s="18" t="s">
        <v>131</v>
      </c>
      <c r="B43" s="19" t="s">
        <v>125</v>
      </c>
      <c r="C43" s="20">
        <v>1000000</v>
      </c>
      <c r="D43" s="21"/>
      <c r="E43" s="22"/>
      <c r="F43" s="23"/>
    </row>
    <row r="44" spans="1:6" ht="102" customHeight="1" thickBot="1">
      <c r="A44" s="18">
        <v>3</v>
      </c>
      <c r="B44" s="19" t="s">
        <v>173</v>
      </c>
      <c r="C44" s="20">
        <v>5000000</v>
      </c>
      <c r="D44" s="21"/>
      <c r="E44" s="22"/>
      <c r="F44" s="23"/>
    </row>
    <row r="45" spans="1:6" ht="166.5" customHeight="1" thickBot="1">
      <c r="A45" s="18">
        <v>4</v>
      </c>
      <c r="B45" s="19" t="s">
        <v>174</v>
      </c>
      <c r="C45" s="20">
        <v>20000000</v>
      </c>
      <c r="D45" s="21"/>
      <c r="E45" s="22"/>
      <c r="F45" s="23"/>
    </row>
    <row r="46" spans="1:6" ht="72" customHeight="1" thickBot="1">
      <c r="A46" s="18">
        <v>5</v>
      </c>
      <c r="B46" s="19" t="s">
        <v>175</v>
      </c>
      <c r="C46" s="20">
        <v>20000000</v>
      </c>
      <c r="D46" s="21"/>
      <c r="E46" s="22"/>
      <c r="F46" s="23"/>
    </row>
    <row r="47" spans="1:6" ht="54.75" customHeight="1" thickBot="1">
      <c r="A47" s="18">
        <v>6</v>
      </c>
      <c r="B47" s="19" t="s">
        <v>176</v>
      </c>
      <c r="C47" s="20">
        <v>5000000</v>
      </c>
      <c r="D47" s="21"/>
      <c r="E47" s="22"/>
      <c r="F47" s="23"/>
    </row>
    <row r="48" spans="1:6" ht="69.75" customHeight="1" thickBot="1">
      <c r="A48" s="18">
        <v>7</v>
      </c>
      <c r="B48" s="19" t="s">
        <v>177</v>
      </c>
      <c r="C48" s="20">
        <v>1000000</v>
      </c>
      <c r="D48" s="21"/>
      <c r="E48" s="22"/>
      <c r="F48" s="23"/>
    </row>
    <row r="49" spans="1:6" ht="87.75" customHeight="1" thickBot="1">
      <c r="A49" s="18">
        <v>8</v>
      </c>
      <c r="B49" s="19" t="s">
        <v>178</v>
      </c>
      <c r="C49" s="20">
        <v>2000000</v>
      </c>
      <c r="D49" s="21"/>
      <c r="E49" s="22"/>
      <c r="F49" s="23"/>
    </row>
    <row r="50" spans="1:6" ht="88.5" customHeight="1" thickBot="1">
      <c r="A50" s="18">
        <v>9</v>
      </c>
      <c r="B50" s="19" t="s">
        <v>179</v>
      </c>
      <c r="C50" s="20">
        <v>500000</v>
      </c>
      <c r="D50" s="21"/>
      <c r="E50" s="22"/>
      <c r="F50" s="23"/>
    </row>
    <row r="51" spans="1:6" ht="24.75" customHeight="1">
      <c r="A51" s="8">
        <v>10</v>
      </c>
      <c r="B51" s="24" t="s">
        <v>5</v>
      </c>
      <c r="C51" s="185">
        <v>200000</v>
      </c>
      <c r="D51" s="161"/>
      <c r="E51" s="140"/>
      <c r="F51" s="164"/>
    </row>
    <row r="52" spans="1:6" ht="24.75" customHeight="1">
      <c r="A52" s="14" t="s">
        <v>6</v>
      </c>
      <c r="B52" s="25" t="s">
        <v>49</v>
      </c>
      <c r="C52" s="177"/>
      <c r="D52" s="162"/>
      <c r="E52" s="141"/>
      <c r="F52" s="165"/>
    </row>
    <row r="53" spans="1:6" ht="24.75" customHeight="1" thickBot="1">
      <c r="A53" s="16" t="s">
        <v>7</v>
      </c>
      <c r="B53" s="26" t="s">
        <v>50</v>
      </c>
      <c r="C53" s="178"/>
      <c r="D53" s="163"/>
      <c r="E53" s="142"/>
      <c r="F53" s="166"/>
    </row>
    <row r="54" spans="1:6" ht="37.5" customHeight="1" thickBot="1">
      <c r="A54" s="18">
        <v>11</v>
      </c>
      <c r="B54" s="27" t="s">
        <v>51</v>
      </c>
      <c r="C54" s="20">
        <v>1000000</v>
      </c>
      <c r="D54" s="21"/>
      <c r="E54" s="22"/>
      <c r="F54" s="23"/>
    </row>
    <row r="55" spans="1:6" ht="87" customHeight="1" thickBot="1">
      <c r="A55" s="18">
        <v>12</v>
      </c>
      <c r="B55" s="27" t="s">
        <v>180</v>
      </c>
      <c r="C55" s="20">
        <v>2000000</v>
      </c>
      <c r="D55" s="21"/>
      <c r="E55" s="22"/>
      <c r="F55" s="23"/>
    </row>
    <row r="56" spans="1:6" ht="134.25" customHeight="1" thickBot="1">
      <c r="A56" s="18">
        <v>13</v>
      </c>
      <c r="B56" s="27" t="s">
        <v>181</v>
      </c>
      <c r="C56" s="20">
        <v>1000000</v>
      </c>
      <c r="D56" s="21"/>
      <c r="E56" s="22"/>
      <c r="F56" s="23"/>
    </row>
    <row r="57" spans="1:6" ht="37.5" customHeight="1" thickBot="1">
      <c r="A57" s="18">
        <v>14</v>
      </c>
      <c r="B57" s="27" t="s">
        <v>182</v>
      </c>
      <c r="C57" s="20">
        <v>1000000</v>
      </c>
      <c r="D57" s="21"/>
      <c r="E57" s="22"/>
      <c r="F57" s="23"/>
    </row>
    <row r="58" spans="1:6" ht="54.75" customHeight="1" thickBot="1">
      <c r="A58" s="28">
        <v>15</v>
      </c>
      <c r="B58" s="29" t="s">
        <v>183</v>
      </c>
      <c r="C58" s="30">
        <v>1000000</v>
      </c>
      <c r="D58" s="31"/>
      <c r="E58" s="32"/>
      <c r="F58" s="33"/>
    </row>
    <row r="59" spans="1:6" ht="54.75" customHeight="1" thickBot="1">
      <c r="A59" s="18">
        <v>16</v>
      </c>
      <c r="B59" s="34" t="s">
        <v>184</v>
      </c>
      <c r="C59" s="20">
        <v>2000000</v>
      </c>
      <c r="D59" s="21"/>
      <c r="E59" s="22"/>
      <c r="F59" s="23"/>
    </row>
    <row r="60" spans="1:6" ht="79.5" thickBot="1">
      <c r="A60" s="35">
        <v>17</v>
      </c>
      <c r="B60" s="36" t="s">
        <v>185</v>
      </c>
      <c r="C60" s="37">
        <v>1000000</v>
      </c>
      <c r="D60" s="38"/>
      <c r="E60" s="39"/>
      <c r="F60" s="40"/>
    </row>
    <row r="61" spans="1:6" ht="32.25" thickBot="1">
      <c r="A61" s="18">
        <v>18</v>
      </c>
      <c r="B61" s="27" t="s">
        <v>186</v>
      </c>
      <c r="C61" s="139">
        <v>5000000</v>
      </c>
      <c r="D61" s="21"/>
      <c r="E61" s="22"/>
      <c r="F61" s="23"/>
    </row>
    <row r="62" spans="1:6" ht="23.25" customHeight="1" thickBot="1">
      <c r="A62" s="170" t="s">
        <v>59</v>
      </c>
      <c r="B62" s="171"/>
      <c r="C62" s="41" t="s">
        <v>4</v>
      </c>
      <c r="D62" s="21" t="s">
        <v>4</v>
      </c>
      <c r="E62" s="42"/>
      <c r="F62" s="43"/>
    </row>
    <row r="63" ht="25.5" customHeight="1" thickBot="1"/>
    <row r="64" spans="1:6" ht="26.25" customHeight="1" thickBot="1">
      <c r="A64" s="158" t="s">
        <v>53</v>
      </c>
      <c r="B64" s="159"/>
      <c r="C64" s="159"/>
      <c r="D64" s="159"/>
      <c r="E64" s="159"/>
      <c r="F64" s="160"/>
    </row>
    <row r="65" spans="1:6" ht="58.5" customHeight="1" thickBot="1">
      <c r="A65" s="48" t="s">
        <v>0</v>
      </c>
      <c r="B65" s="49" t="s">
        <v>1</v>
      </c>
      <c r="C65" s="4" t="s">
        <v>163</v>
      </c>
      <c r="D65" s="5" t="s">
        <v>161</v>
      </c>
      <c r="E65" s="6" t="s">
        <v>48</v>
      </c>
      <c r="F65" s="7" t="s">
        <v>132</v>
      </c>
    </row>
    <row r="66" spans="1:6" ht="27.75" customHeight="1">
      <c r="A66" s="8">
        <v>1</v>
      </c>
      <c r="B66" s="9" t="s">
        <v>54</v>
      </c>
      <c r="C66" s="50">
        <v>521149138.26</v>
      </c>
      <c r="D66" s="51"/>
      <c r="E66" s="52"/>
      <c r="F66" s="53"/>
    </row>
    <row r="67" spans="1:6" ht="27.75" customHeight="1">
      <c r="A67" s="14">
        <v>2</v>
      </c>
      <c r="B67" s="15" t="s">
        <v>55</v>
      </c>
      <c r="C67" s="54">
        <v>483632197.55</v>
      </c>
      <c r="D67" s="55"/>
      <c r="E67" s="56"/>
      <c r="F67" s="57"/>
    </row>
    <row r="68" spans="1:6" ht="36.75" customHeight="1">
      <c r="A68" s="58">
        <v>3</v>
      </c>
      <c r="B68" s="15" t="s">
        <v>164</v>
      </c>
      <c r="C68" s="54">
        <v>459199478.29</v>
      </c>
      <c r="D68" s="55"/>
      <c r="E68" s="56"/>
      <c r="F68" s="57"/>
    </row>
    <row r="69" spans="1:6" ht="56.25" customHeight="1">
      <c r="A69" s="14">
        <v>4</v>
      </c>
      <c r="B69" s="15" t="s">
        <v>56</v>
      </c>
      <c r="C69" s="54">
        <v>35329264.94</v>
      </c>
      <c r="D69" s="55"/>
      <c r="E69" s="56"/>
      <c r="F69" s="57"/>
    </row>
    <row r="70" spans="1:6" ht="31.5" customHeight="1">
      <c r="A70" s="58">
        <v>5</v>
      </c>
      <c r="B70" s="15" t="s">
        <v>2</v>
      </c>
      <c r="C70" s="54">
        <v>68870772.3</v>
      </c>
      <c r="D70" s="55"/>
      <c r="E70" s="56"/>
      <c r="F70" s="57"/>
    </row>
    <row r="71" spans="1:6" ht="31.5">
      <c r="A71" s="14">
        <v>6</v>
      </c>
      <c r="B71" s="15" t="s">
        <v>57</v>
      </c>
      <c r="C71" s="54">
        <v>194428.27</v>
      </c>
      <c r="D71" s="55"/>
      <c r="E71" s="56"/>
      <c r="F71" s="57"/>
    </row>
    <row r="72" spans="1:6" ht="27.75" customHeight="1">
      <c r="A72" s="58">
        <v>7</v>
      </c>
      <c r="B72" s="15" t="s">
        <v>14</v>
      </c>
      <c r="C72" s="54">
        <v>1947486</v>
      </c>
      <c r="D72" s="55"/>
      <c r="E72" s="56"/>
      <c r="F72" s="57"/>
    </row>
    <row r="73" spans="1:6" ht="27.75" customHeight="1">
      <c r="A73" s="14">
        <v>8</v>
      </c>
      <c r="B73" s="15" t="s">
        <v>21</v>
      </c>
      <c r="C73" s="54">
        <v>30424.82</v>
      </c>
      <c r="D73" s="55"/>
      <c r="E73" s="56"/>
      <c r="F73" s="57"/>
    </row>
    <row r="74" spans="1:6" ht="27.75" customHeight="1">
      <c r="A74" s="58">
        <v>9</v>
      </c>
      <c r="B74" s="15" t="s">
        <v>15</v>
      </c>
      <c r="C74" s="54">
        <v>2080563.81</v>
      </c>
      <c r="D74" s="55"/>
      <c r="E74" s="56"/>
      <c r="F74" s="57"/>
    </row>
    <row r="75" spans="1:6" ht="27.75" customHeight="1">
      <c r="A75" s="14">
        <v>10</v>
      </c>
      <c r="B75" s="15" t="s">
        <v>133</v>
      </c>
      <c r="C75" s="54">
        <v>111584742.64</v>
      </c>
      <c r="D75" s="55"/>
      <c r="E75" s="56"/>
      <c r="F75" s="57"/>
    </row>
    <row r="76" spans="1:6" ht="27.75" customHeight="1">
      <c r="A76" s="58">
        <v>11</v>
      </c>
      <c r="B76" s="59" t="s">
        <v>22</v>
      </c>
      <c r="C76" s="54">
        <v>36283210.89</v>
      </c>
      <c r="D76" s="55"/>
      <c r="E76" s="56"/>
      <c r="F76" s="57"/>
    </row>
    <row r="77" spans="1:6" ht="27.75" customHeight="1">
      <c r="A77" s="14">
        <v>12</v>
      </c>
      <c r="B77" s="59" t="s">
        <v>23</v>
      </c>
      <c r="C77" s="54">
        <v>2343684.24</v>
      </c>
      <c r="D77" s="55"/>
      <c r="E77" s="56"/>
      <c r="F77" s="57"/>
    </row>
    <row r="78" spans="1:6" ht="27.75" customHeight="1">
      <c r="A78" s="58">
        <v>13</v>
      </c>
      <c r="B78" s="59" t="s">
        <v>24</v>
      </c>
      <c r="C78" s="54">
        <v>12446837</v>
      </c>
      <c r="D78" s="55"/>
      <c r="E78" s="56"/>
      <c r="F78" s="57"/>
    </row>
    <row r="79" spans="1:6" ht="36" customHeight="1">
      <c r="A79" s="14">
        <v>14</v>
      </c>
      <c r="B79" s="59" t="s">
        <v>165</v>
      </c>
      <c r="C79" s="54">
        <v>500000</v>
      </c>
      <c r="D79" s="55"/>
      <c r="E79" s="56"/>
      <c r="F79" s="57"/>
    </row>
    <row r="80" spans="1:6" ht="36" customHeight="1">
      <c r="A80" s="58">
        <v>15</v>
      </c>
      <c r="B80" s="59" t="s">
        <v>135</v>
      </c>
      <c r="C80" s="54">
        <v>2336000</v>
      </c>
      <c r="D80" s="55"/>
      <c r="E80" s="56"/>
      <c r="F80" s="57"/>
    </row>
    <row r="81" spans="1:6" ht="36" customHeight="1">
      <c r="A81" s="14">
        <v>16</v>
      </c>
      <c r="B81" s="59" t="s">
        <v>134</v>
      </c>
      <c r="C81" s="54">
        <v>2000000</v>
      </c>
      <c r="D81" s="55"/>
      <c r="E81" s="56"/>
      <c r="F81" s="57"/>
    </row>
    <row r="82" spans="1:6" ht="24" customHeight="1">
      <c r="A82" s="58">
        <v>17</v>
      </c>
      <c r="B82" s="15" t="s">
        <v>136</v>
      </c>
      <c r="C82" s="60" t="s">
        <v>4</v>
      </c>
      <c r="D82" s="61" t="s">
        <v>4</v>
      </c>
      <c r="E82" s="62" t="s">
        <v>4</v>
      </c>
      <c r="F82" s="63" t="s">
        <v>4</v>
      </c>
    </row>
    <row r="83" spans="1:6" ht="36" customHeight="1">
      <c r="A83" s="64" t="s">
        <v>6</v>
      </c>
      <c r="B83" s="59" t="s">
        <v>93</v>
      </c>
      <c r="C83" s="54">
        <v>12389685.56</v>
      </c>
      <c r="D83" s="55"/>
      <c r="E83" s="56"/>
      <c r="F83" s="57"/>
    </row>
    <row r="84" spans="1:6" ht="27" customHeight="1">
      <c r="A84" s="64" t="s">
        <v>7</v>
      </c>
      <c r="B84" s="59" t="s">
        <v>140</v>
      </c>
      <c r="C84" s="54">
        <v>988942.2</v>
      </c>
      <c r="D84" s="55"/>
      <c r="E84" s="56"/>
      <c r="F84" s="57"/>
    </row>
    <row r="85" spans="1:6" ht="27" customHeight="1">
      <c r="A85" s="64" t="s">
        <v>8</v>
      </c>
      <c r="B85" s="59" t="s">
        <v>16</v>
      </c>
      <c r="C85" s="54">
        <v>54365.17</v>
      </c>
      <c r="D85" s="55"/>
      <c r="E85" s="56"/>
      <c r="F85" s="57"/>
    </row>
    <row r="86" spans="1:6" ht="27" customHeight="1">
      <c r="A86" s="14" t="s">
        <v>9</v>
      </c>
      <c r="B86" s="59" t="s">
        <v>17</v>
      </c>
      <c r="C86" s="54">
        <v>3000</v>
      </c>
      <c r="D86" s="55"/>
      <c r="E86" s="56"/>
      <c r="F86" s="57"/>
    </row>
    <row r="87" spans="1:6" ht="27" customHeight="1">
      <c r="A87" s="14" t="s">
        <v>10</v>
      </c>
      <c r="B87" s="59" t="s">
        <v>137</v>
      </c>
      <c r="C87" s="54">
        <v>13154</v>
      </c>
      <c r="D87" s="55"/>
      <c r="E87" s="56"/>
      <c r="F87" s="57"/>
    </row>
    <row r="88" spans="1:6" ht="27" customHeight="1">
      <c r="A88" s="14" t="s">
        <v>11</v>
      </c>
      <c r="B88" s="59" t="s">
        <v>18</v>
      </c>
      <c r="C88" s="54">
        <v>19190</v>
      </c>
      <c r="D88" s="55"/>
      <c r="E88" s="56"/>
      <c r="F88" s="57"/>
    </row>
    <row r="89" spans="1:6" ht="27" customHeight="1">
      <c r="A89" s="14" t="s">
        <v>12</v>
      </c>
      <c r="B89" s="59" t="s">
        <v>138</v>
      </c>
      <c r="C89" s="54">
        <v>20000</v>
      </c>
      <c r="D89" s="55"/>
      <c r="E89" s="56"/>
      <c r="F89" s="57"/>
    </row>
    <row r="90" spans="1:6" ht="27" customHeight="1">
      <c r="A90" s="14" t="s">
        <v>109</v>
      </c>
      <c r="B90" s="59" t="s">
        <v>139</v>
      </c>
      <c r="C90" s="54">
        <v>500</v>
      </c>
      <c r="D90" s="55"/>
      <c r="E90" s="56"/>
      <c r="F90" s="57"/>
    </row>
    <row r="91" spans="1:6" ht="31.5">
      <c r="A91" s="14">
        <v>18</v>
      </c>
      <c r="B91" s="59" t="s">
        <v>25</v>
      </c>
      <c r="C91" s="54">
        <v>1891000</v>
      </c>
      <c r="D91" s="55"/>
      <c r="E91" s="56"/>
      <c r="F91" s="57"/>
    </row>
    <row r="92" spans="1:6" ht="26.25" customHeight="1">
      <c r="A92" s="65">
        <v>19</v>
      </c>
      <c r="B92" s="66" t="s">
        <v>26</v>
      </c>
      <c r="C92" s="67">
        <v>340500</v>
      </c>
      <c r="D92" s="55"/>
      <c r="E92" s="56"/>
      <c r="F92" s="57"/>
    </row>
    <row r="93" spans="1:6" ht="26.25" customHeight="1" thickBot="1">
      <c r="A93" s="16">
        <v>20</v>
      </c>
      <c r="B93" s="68" t="s">
        <v>141</v>
      </c>
      <c r="C93" s="69">
        <v>200000</v>
      </c>
      <c r="D93" s="55"/>
      <c r="E93" s="56"/>
      <c r="F93" s="57"/>
    </row>
    <row r="94" spans="1:6" ht="20.25" customHeight="1" thickBot="1">
      <c r="A94" s="170" t="s">
        <v>58</v>
      </c>
      <c r="B94" s="171"/>
      <c r="C94" s="41" t="s">
        <v>4</v>
      </c>
      <c r="D94" s="21" t="s">
        <v>4</v>
      </c>
      <c r="E94" s="70">
        <f>SUM(E66:E93)</f>
        <v>0</v>
      </c>
      <c r="F94" s="71">
        <f>SUM(F66:F93)</f>
        <v>0</v>
      </c>
    </row>
    <row r="95" spans="1:6" ht="21" customHeight="1" thickBot="1">
      <c r="A95" s="72"/>
      <c r="B95" s="72"/>
      <c r="C95" s="73"/>
      <c r="D95" s="74"/>
      <c r="E95" s="75"/>
      <c r="F95" s="75"/>
    </row>
    <row r="96" spans="1:6" ht="24" customHeight="1" thickBot="1">
      <c r="A96" s="158" t="s">
        <v>60</v>
      </c>
      <c r="B96" s="159"/>
      <c r="C96" s="159"/>
      <c r="D96" s="159"/>
      <c r="E96" s="159"/>
      <c r="F96" s="160"/>
    </row>
    <row r="97" spans="1:6" ht="50.25" customHeight="1" thickBot="1">
      <c r="A97" s="48" t="s">
        <v>0</v>
      </c>
      <c r="B97" s="49" t="s">
        <v>1</v>
      </c>
      <c r="C97" s="4" t="s">
        <v>163</v>
      </c>
      <c r="D97" s="5" t="s">
        <v>161</v>
      </c>
      <c r="E97" s="6" t="s">
        <v>48</v>
      </c>
      <c r="F97" s="7" t="s">
        <v>132</v>
      </c>
    </row>
    <row r="98" spans="1:6" ht="37.5" customHeight="1">
      <c r="A98" s="8">
        <v>1</v>
      </c>
      <c r="B98" s="76" t="s">
        <v>142</v>
      </c>
      <c r="C98" s="50">
        <v>103014901.39</v>
      </c>
      <c r="D98" s="51"/>
      <c r="E98" s="56"/>
      <c r="F98" s="57"/>
    </row>
    <row r="99" spans="1:6" ht="27" customHeight="1">
      <c r="A99" s="14">
        <v>2</v>
      </c>
      <c r="B99" s="59" t="s">
        <v>143</v>
      </c>
      <c r="C99" s="54">
        <v>1574805.1</v>
      </c>
      <c r="D99" s="55"/>
      <c r="E99" s="56"/>
      <c r="F99" s="57"/>
    </row>
    <row r="100" spans="1:6" ht="36.75" customHeight="1">
      <c r="A100" s="14">
        <v>3</v>
      </c>
      <c r="B100" s="59" t="s">
        <v>144</v>
      </c>
      <c r="C100" s="77">
        <v>1205400</v>
      </c>
      <c r="D100" s="55"/>
      <c r="E100" s="56"/>
      <c r="F100" s="57"/>
    </row>
    <row r="101" spans="1:6" ht="99" customHeight="1">
      <c r="A101" s="14">
        <v>4</v>
      </c>
      <c r="B101" s="59" t="s">
        <v>145</v>
      </c>
      <c r="C101" s="77">
        <v>162589934.87</v>
      </c>
      <c r="D101" s="55"/>
      <c r="E101" s="56"/>
      <c r="F101" s="57"/>
    </row>
    <row r="102" spans="1:6" ht="37.5" customHeight="1">
      <c r="A102" s="14">
        <v>5</v>
      </c>
      <c r="B102" s="59" t="s">
        <v>146</v>
      </c>
      <c r="C102" s="77">
        <v>6924795.89</v>
      </c>
      <c r="D102" s="55"/>
      <c r="E102" s="56"/>
      <c r="F102" s="57"/>
    </row>
    <row r="103" spans="1:6" ht="31.5">
      <c r="A103" s="14">
        <v>6</v>
      </c>
      <c r="B103" s="59" t="s">
        <v>147</v>
      </c>
      <c r="C103" s="77">
        <v>34888941.16</v>
      </c>
      <c r="D103" s="55"/>
      <c r="E103" s="56"/>
      <c r="F103" s="57"/>
    </row>
    <row r="104" spans="1:6" ht="27" customHeight="1">
      <c r="A104" s="14">
        <v>7</v>
      </c>
      <c r="B104" s="59" t="s">
        <v>61</v>
      </c>
      <c r="C104" s="77">
        <v>1759258</v>
      </c>
      <c r="D104" s="55"/>
      <c r="E104" s="56"/>
      <c r="F104" s="57"/>
    </row>
    <row r="105" spans="1:6" ht="27" customHeight="1" thickBot="1">
      <c r="A105" s="65">
        <v>8</v>
      </c>
      <c r="B105" s="66" t="s">
        <v>148</v>
      </c>
      <c r="C105" s="78">
        <v>200000</v>
      </c>
      <c r="D105" s="55"/>
      <c r="E105" s="56"/>
      <c r="F105" s="57"/>
    </row>
    <row r="106" spans="1:6" ht="17.25" customHeight="1" thickBot="1">
      <c r="A106" s="170" t="s">
        <v>62</v>
      </c>
      <c r="B106" s="171"/>
      <c r="C106" s="41" t="s">
        <v>4</v>
      </c>
      <c r="D106" s="21" t="s">
        <v>4</v>
      </c>
      <c r="E106" s="70">
        <f>SUM(E98:E105)</f>
        <v>0</v>
      </c>
      <c r="F106" s="71">
        <f>SUM(F98:F105)</f>
        <v>0</v>
      </c>
    </row>
    <row r="107" spans="1:6" ht="16.5" thickBot="1">
      <c r="A107" s="72"/>
      <c r="B107" s="72"/>
      <c r="C107" s="73"/>
      <c r="D107" s="74"/>
      <c r="E107" s="75"/>
      <c r="F107" s="75"/>
    </row>
    <row r="108" spans="1:6" ht="18" customHeight="1" thickBot="1">
      <c r="A108" s="158" t="s">
        <v>63</v>
      </c>
      <c r="B108" s="159"/>
      <c r="C108" s="159"/>
      <c r="D108" s="159"/>
      <c r="E108" s="159"/>
      <c r="F108" s="160"/>
    </row>
    <row r="109" spans="1:6" ht="48" thickBot="1">
      <c r="A109" s="48" t="s">
        <v>0</v>
      </c>
      <c r="B109" s="49" t="s">
        <v>1</v>
      </c>
      <c r="C109" s="4" t="s">
        <v>163</v>
      </c>
      <c r="D109" s="5" t="s">
        <v>161</v>
      </c>
      <c r="E109" s="6" t="s">
        <v>48</v>
      </c>
      <c r="F109" s="7" t="s">
        <v>132</v>
      </c>
    </row>
    <row r="110" spans="1:6" ht="21.75" customHeight="1">
      <c r="A110" s="8">
        <v>1</v>
      </c>
      <c r="B110" s="9" t="s">
        <v>64</v>
      </c>
      <c r="C110" s="50">
        <v>6085000</v>
      </c>
      <c r="D110" s="79"/>
      <c r="E110" s="56"/>
      <c r="F110" s="57"/>
    </row>
    <row r="111" spans="1:6" ht="31.5">
      <c r="A111" s="58">
        <v>2</v>
      </c>
      <c r="B111" s="80" t="s">
        <v>27</v>
      </c>
      <c r="C111" s="81">
        <v>110000</v>
      </c>
      <c r="D111" s="82"/>
      <c r="E111" s="56"/>
      <c r="F111" s="57"/>
    </row>
    <row r="112" spans="1:6" ht="22.5" customHeight="1">
      <c r="A112" s="58">
        <v>3</v>
      </c>
      <c r="B112" s="80" t="s">
        <v>149</v>
      </c>
      <c r="C112" s="81">
        <v>25000</v>
      </c>
      <c r="D112" s="82"/>
      <c r="E112" s="56"/>
      <c r="F112" s="57"/>
    </row>
    <row r="113" spans="1:6" ht="36" customHeight="1">
      <c r="A113" s="58">
        <v>4</v>
      </c>
      <c r="B113" s="59" t="s">
        <v>165</v>
      </c>
      <c r="C113" s="81">
        <v>500000</v>
      </c>
      <c r="D113" s="82"/>
      <c r="E113" s="56"/>
      <c r="F113" s="57"/>
    </row>
    <row r="114" spans="1:6" ht="24.75" customHeight="1">
      <c r="A114" s="58">
        <v>5</v>
      </c>
      <c r="B114" s="59" t="s">
        <v>167</v>
      </c>
      <c r="C114" s="77">
        <v>2336000</v>
      </c>
      <c r="D114" s="82"/>
      <c r="E114" s="56"/>
      <c r="F114" s="57"/>
    </row>
    <row r="115" spans="1:6" ht="31.5">
      <c r="A115" s="58">
        <v>6</v>
      </c>
      <c r="B115" s="59" t="s">
        <v>134</v>
      </c>
      <c r="C115" s="77">
        <v>500000</v>
      </c>
      <c r="D115" s="82"/>
      <c r="E115" s="56"/>
      <c r="F115" s="57"/>
    </row>
    <row r="116" spans="1:6" ht="21.75" customHeight="1">
      <c r="A116" s="58">
        <v>7</v>
      </c>
      <c r="B116" s="15" t="s">
        <v>150</v>
      </c>
      <c r="C116" s="77">
        <v>200000</v>
      </c>
      <c r="D116" s="82"/>
      <c r="E116" s="56"/>
      <c r="F116" s="57"/>
    </row>
    <row r="117" spans="1:6" ht="36" customHeight="1">
      <c r="A117" s="58">
        <v>8</v>
      </c>
      <c r="B117" s="15" t="s">
        <v>65</v>
      </c>
      <c r="C117" s="77">
        <v>1911000</v>
      </c>
      <c r="D117" s="82"/>
      <c r="E117" s="56"/>
      <c r="F117" s="57"/>
    </row>
    <row r="118" spans="1:6" ht="36" customHeight="1">
      <c r="A118" s="58">
        <v>9</v>
      </c>
      <c r="B118" s="15" t="s">
        <v>66</v>
      </c>
      <c r="C118" s="77">
        <v>1911000</v>
      </c>
      <c r="D118" s="82"/>
      <c r="E118" s="56"/>
      <c r="F118" s="57"/>
    </row>
    <row r="119" spans="1:6" ht="36" customHeight="1" thickBot="1">
      <c r="A119" s="35">
        <v>10</v>
      </c>
      <c r="B119" s="17" t="s">
        <v>67</v>
      </c>
      <c r="C119" s="83">
        <v>1736000</v>
      </c>
      <c r="D119" s="82"/>
      <c r="E119" s="56"/>
      <c r="F119" s="57"/>
    </row>
    <row r="120" spans="1:6" ht="27" customHeight="1" thickBot="1">
      <c r="A120" s="170" t="s">
        <v>70</v>
      </c>
      <c r="B120" s="171"/>
      <c r="C120" s="41" t="s">
        <v>4</v>
      </c>
      <c r="D120" s="21" t="s">
        <v>4</v>
      </c>
      <c r="E120" s="70">
        <f>SUM(E110:E119)</f>
        <v>0</v>
      </c>
      <c r="F120" s="71">
        <f>SUM(F110:F119)</f>
        <v>0</v>
      </c>
    </row>
    <row r="121" ht="22.5" customHeight="1" thickBot="1"/>
    <row r="122" spans="1:6" ht="24" customHeight="1" thickBot="1">
      <c r="A122" s="158" t="s">
        <v>71</v>
      </c>
      <c r="B122" s="159"/>
      <c r="C122" s="159"/>
      <c r="D122" s="159"/>
      <c r="E122" s="159"/>
      <c r="F122" s="160"/>
    </row>
    <row r="123" spans="1:6" ht="48" thickBot="1">
      <c r="A123" s="48" t="s">
        <v>0</v>
      </c>
      <c r="B123" s="49" t="s">
        <v>1</v>
      </c>
      <c r="C123" s="4" t="s">
        <v>163</v>
      </c>
      <c r="D123" s="5" t="s">
        <v>161</v>
      </c>
      <c r="E123" s="6" t="s">
        <v>48</v>
      </c>
      <c r="F123" s="7" t="s">
        <v>132</v>
      </c>
    </row>
    <row r="124" spans="1:6" ht="24.75" customHeight="1">
      <c r="A124" s="58">
        <v>1</v>
      </c>
      <c r="B124" s="84" t="s">
        <v>73</v>
      </c>
      <c r="C124" s="85" t="s">
        <v>4</v>
      </c>
      <c r="D124" s="86" t="s">
        <v>4</v>
      </c>
      <c r="E124" s="87" t="s">
        <v>4</v>
      </c>
      <c r="F124" s="88" t="s">
        <v>4</v>
      </c>
    </row>
    <row r="125" spans="1:6" ht="37.5" customHeight="1">
      <c r="A125" s="14" t="s">
        <v>68</v>
      </c>
      <c r="B125" s="89" t="s">
        <v>74</v>
      </c>
      <c r="C125" s="77">
        <v>444290.35</v>
      </c>
      <c r="D125" s="90"/>
      <c r="E125" s="56"/>
      <c r="F125" s="57"/>
    </row>
    <row r="126" spans="1:6" ht="37.5" customHeight="1">
      <c r="A126" s="14" t="s">
        <v>69</v>
      </c>
      <c r="B126" s="89" t="s">
        <v>75</v>
      </c>
      <c r="C126" s="77">
        <v>177665.58</v>
      </c>
      <c r="D126" s="90"/>
      <c r="E126" s="56"/>
      <c r="F126" s="57"/>
    </row>
    <row r="127" spans="1:6" ht="37.5" customHeight="1">
      <c r="A127" s="14" t="s">
        <v>153</v>
      </c>
      <c r="B127" s="89" t="s">
        <v>151</v>
      </c>
      <c r="C127" s="77">
        <v>132510</v>
      </c>
      <c r="D127" s="90"/>
      <c r="E127" s="56"/>
      <c r="F127" s="57"/>
    </row>
    <row r="128" spans="1:6" ht="37.5" customHeight="1">
      <c r="A128" s="14" t="s">
        <v>154</v>
      </c>
      <c r="B128" s="89" t="s">
        <v>152</v>
      </c>
      <c r="C128" s="77">
        <v>67300</v>
      </c>
      <c r="D128" s="90"/>
      <c r="E128" s="56"/>
      <c r="F128" s="57"/>
    </row>
    <row r="129" spans="1:6" ht="57" customHeight="1">
      <c r="A129" s="14">
        <v>2</v>
      </c>
      <c r="B129" s="89" t="s">
        <v>155</v>
      </c>
      <c r="C129" s="77">
        <v>5322064.48</v>
      </c>
      <c r="D129" s="90"/>
      <c r="E129" s="56"/>
      <c r="F129" s="57"/>
    </row>
    <row r="130" spans="1:6" ht="25.5" customHeight="1">
      <c r="A130" s="14" t="s">
        <v>72</v>
      </c>
      <c r="B130" s="89" t="s">
        <v>76</v>
      </c>
      <c r="C130" s="77">
        <v>2257338.74</v>
      </c>
      <c r="D130" s="90"/>
      <c r="E130" s="56"/>
      <c r="F130" s="57"/>
    </row>
    <row r="131" spans="1:6" ht="25.5" customHeight="1">
      <c r="A131" s="14">
        <v>3</v>
      </c>
      <c r="B131" s="89" t="s">
        <v>77</v>
      </c>
      <c r="C131" s="91" t="s">
        <v>4</v>
      </c>
      <c r="D131" s="61" t="s">
        <v>4</v>
      </c>
      <c r="E131" s="92" t="s">
        <v>4</v>
      </c>
      <c r="F131" s="88" t="s">
        <v>4</v>
      </c>
    </row>
    <row r="132" spans="1:6" ht="25.5" customHeight="1">
      <c r="A132" s="14" t="s">
        <v>29</v>
      </c>
      <c r="B132" s="89" t="s">
        <v>78</v>
      </c>
      <c r="C132" s="77">
        <v>164944</v>
      </c>
      <c r="D132" s="90"/>
      <c r="E132" s="56"/>
      <c r="F132" s="57"/>
    </row>
    <row r="133" spans="1:6" ht="25.5" customHeight="1">
      <c r="A133" s="14" t="s">
        <v>30</v>
      </c>
      <c r="B133" s="89" t="s">
        <v>79</v>
      </c>
      <c r="C133" s="77">
        <v>1355273.6</v>
      </c>
      <c r="D133" s="90"/>
      <c r="E133" s="56"/>
      <c r="F133" s="57"/>
    </row>
    <row r="134" spans="1:6" ht="25.5" customHeight="1">
      <c r="A134" s="14" t="s">
        <v>31</v>
      </c>
      <c r="B134" s="89" t="s">
        <v>80</v>
      </c>
      <c r="C134" s="77">
        <v>558662.4</v>
      </c>
      <c r="D134" s="90"/>
      <c r="E134" s="56"/>
      <c r="F134" s="57"/>
    </row>
    <row r="135" spans="1:6" ht="25.5" customHeight="1">
      <c r="A135" s="14" t="s">
        <v>32</v>
      </c>
      <c r="B135" s="89" t="s">
        <v>81</v>
      </c>
      <c r="C135" s="77">
        <v>278160</v>
      </c>
      <c r="D135" s="90"/>
      <c r="E135" s="56"/>
      <c r="F135" s="57"/>
    </row>
    <row r="136" spans="1:6" ht="25.5" customHeight="1">
      <c r="A136" s="14" t="s">
        <v>33</v>
      </c>
      <c r="B136" s="89" t="s">
        <v>82</v>
      </c>
      <c r="C136" s="77">
        <v>117120</v>
      </c>
      <c r="D136" s="90"/>
      <c r="E136" s="56"/>
      <c r="F136" s="57"/>
    </row>
    <row r="137" spans="1:6" ht="25.5" customHeight="1">
      <c r="A137" s="14" t="s">
        <v>34</v>
      </c>
      <c r="B137" s="89" t="s">
        <v>83</v>
      </c>
      <c r="C137" s="77">
        <v>744496.5</v>
      </c>
      <c r="D137" s="90"/>
      <c r="E137" s="56"/>
      <c r="F137" s="57"/>
    </row>
    <row r="138" spans="1:6" ht="25.5" customHeight="1">
      <c r="A138" s="14" t="s">
        <v>35</v>
      </c>
      <c r="B138" s="89" t="s">
        <v>44</v>
      </c>
      <c r="C138" s="77">
        <v>292800</v>
      </c>
      <c r="D138" s="90"/>
      <c r="E138" s="56"/>
      <c r="F138" s="57"/>
    </row>
    <row r="139" spans="1:6" ht="25.5" customHeight="1">
      <c r="A139" s="14" t="s">
        <v>36</v>
      </c>
      <c r="B139" s="89" t="s">
        <v>84</v>
      </c>
      <c r="C139" s="77">
        <v>45384</v>
      </c>
      <c r="D139" s="90"/>
      <c r="E139" s="56"/>
      <c r="F139" s="57"/>
    </row>
    <row r="140" spans="1:6" ht="25.5" customHeight="1">
      <c r="A140" s="14" t="s">
        <v>37</v>
      </c>
      <c r="B140" s="89" t="s">
        <v>85</v>
      </c>
      <c r="C140" s="77">
        <v>1011136</v>
      </c>
      <c r="D140" s="90"/>
      <c r="E140" s="56"/>
      <c r="F140" s="57"/>
    </row>
    <row r="141" spans="1:6" ht="25.5" customHeight="1">
      <c r="A141" s="14" t="s">
        <v>38</v>
      </c>
      <c r="B141" s="89" t="s">
        <v>45</v>
      </c>
      <c r="C141" s="77">
        <v>20000</v>
      </c>
      <c r="D141" s="90"/>
      <c r="E141" s="56"/>
      <c r="F141" s="57"/>
    </row>
    <row r="142" spans="1:6" ht="25.5" customHeight="1">
      <c r="A142" s="14" t="s">
        <v>39</v>
      </c>
      <c r="B142" s="89" t="s">
        <v>46</v>
      </c>
      <c r="C142" s="77">
        <v>254131.2</v>
      </c>
      <c r="D142" s="90"/>
      <c r="E142" s="56"/>
      <c r="F142" s="57"/>
    </row>
    <row r="143" spans="1:6" ht="25.5" customHeight="1">
      <c r="A143" s="14" t="s">
        <v>40</v>
      </c>
      <c r="B143" s="89" t="s">
        <v>86</v>
      </c>
      <c r="C143" s="77">
        <v>196392</v>
      </c>
      <c r="D143" s="90"/>
      <c r="E143" s="56"/>
      <c r="F143" s="57"/>
    </row>
    <row r="144" spans="1:6" ht="25.5" customHeight="1">
      <c r="A144" s="14" t="s">
        <v>47</v>
      </c>
      <c r="B144" s="89" t="s">
        <v>87</v>
      </c>
      <c r="C144" s="77">
        <v>81691.2</v>
      </c>
      <c r="D144" s="90"/>
      <c r="E144" s="56"/>
      <c r="F144" s="57"/>
    </row>
    <row r="145" spans="1:6" ht="25.5" customHeight="1">
      <c r="A145" s="14" t="s">
        <v>41</v>
      </c>
      <c r="B145" s="89" t="s">
        <v>88</v>
      </c>
      <c r="C145" s="77">
        <v>65344.8</v>
      </c>
      <c r="D145" s="90"/>
      <c r="E145" s="56"/>
      <c r="F145" s="57"/>
    </row>
    <row r="146" spans="1:6" ht="25.5" customHeight="1">
      <c r="A146" s="14" t="s">
        <v>42</v>
      </c>
      <c r="B146" s="89" t="s">
        <v>89</v>
      </c>
      <c r="C146" s="77">
        <v>36600</v>
      </c>
      <c r="D146" s="90"/>
      <c r="E146" s="56"/>
      <c r="F146" s="57"/>
    </row>
    <row r="147" spans="1:6" ht="25.5" customHeight="1">
      <c r="A147" s="14" t="s">
        <v>43</v>
      </c>
      <c r="B147" s="89" t="s">
        <v>90</v>
      </c>
      <c r="C147" s="77">
        <v>341600</v>
      </c>
      <c r="D147" s="90"/>
      <c r="E147" s="56"/>
      <c r="F147" s="57"/>
    </row>
    <row r="148" spans="1:6" ht="25.5" customHeight="1">
      <c r="A148" s="14" t="s">
        <v>92</v>
      </c>
      <c r="B148" s="89" t="s">
        <v>91</v>
      </c>
      <c r="C148" s="77">
        <v>17550</v>
      </c>
      <c r="D148" s="90"/>
      <c r="E148" s="56"/>
      <c r="F148" s="57"/>
    </row>
    <row r="149" spans="1:6" ht="25.5" customHeight="1">
      <c r="A149" s="14">
        <v>4</v>
      </c>
      <c r="B149" s="89" t="s">
        <v>156</v>
      </c>
      <c r="C149" s="77">
        <v>45441772.59</v>
      </c>
      <c r="D149" s="90"/>
      <c r="E149" s="56"/>
      <c r="F149" s="57"/>
    </row>
    <row r="150" spans="1:6" ht="25.5" customHeight="1" thickBot="1">
      <c r="A150" s="65">
        <v>5</v>
      </c>
      <c r="B150" s="93" t="s">
        <v>157</v>
      </c>
      <c r="C150" s="78">
        <v>5482097.68</v>
      </c>
      <c r="D150" s="90"/>
      <c r="E150" s="56"/>
      <c r="F150" s="57"/>
    </row>
    <row r="151" spans="1:6" ht="23.25" customHeight="1" thickBot="1">
      <c r="A151" s="170" t="s">
        <v>94</v>
      </c>
      <c r="B151" s="171"/>
      <c r="C151" s="41" t="s">
        <v>4</v>
      </c>
      <c r="D151" s="21" t="s">
        <v>4</v>
      </c>
      <c r="E151" s="70">
        <f>SUM(E124:E150)</f>
        <v>0</v>
      </c>
      <c r="F151" s="71">
        <f>SUM(F124:F150)</f>
        <v>0</v>
      </c>
    </row>
    <row r="152" ht="18.75" customHeight="1" thickBot="1"/>
    <row r="153" spans="1:6" ht="24" customHeight="1" thickBot="1">
      <c r="A153" s="158" t="s">
        <v>95</v>
      </c>
      <c r="B153" s="159"/>
      <c r="C153" s="159"/>
      <c r="D153" s="159"/>
      <c r="E153" s="159"/>
      <c r="F153" s="160"/>
    </row>
    <row r="154" spans="1:6" ht="52.5" customHeight="1" thickBot="1">
      <c r="A154" s="94" t="s">
        <v>0</v>
      </c>
      <c r="B154" s="95" t="s">
        <v>1</v>
      </c>
      <c r="C154" s="96" t="s">
        <v>19</v>
      </c>
      <c r="D154" s="97" t="s">
        <v>161</v>
      </c>
      <c r="E154" s="98" t="s">
        <v>48</v>
      </c>
      <c r="F154" s="116" t="s">
        <v>132</v>
      </c>
    </row>
    <row r="155" spans="1:6" ht="22.5" customHeight="1">
      <c r="A155" s="155">
        <v>1</v>
      </c>
      <c r="B155" s="99" t="s">
        <v>187</v>
      </c>
      <c r="C155" s="100">
        <v>16351.63</v>
      </c>
      <c r="D155" s="11"/>
      <c r="E155" s="125"/>
      <c r="F155" s="126"/>
    </row>
    <row r="156" spans="1:6" ht="22.5" customHeight="1">
      <c r="A156" s="156"/>
      <c r="B156" s="15" t="s">
        <v>13</v>
      </c>
      <c r="C156" s="77">
        <v>20000</v>
      </c>
      <c r="D156" s="61"/>
      <c r="E156" s="124"/>
      <c r="F156" s="127"/>
    </row>
    <row r="157" spans="1:6" ht="22.5" customHeight="1" thickBot="1">
      <c r="A157" s="169"/>
      <c r="B157" s="102" t="s">
        <v>3</v>
      </c>
      <c r="C157" s="78">
        <v>2000</v>
      </c>
      <c r="D157" s="103"/>
      <c r="E157" s="121"/>
      <c r="F157" s="130"/>
    </row>
    <row r="158" spans="1:6" ht="30.75" customHeight="1">
      <c r="A158" s="155">
        <v>2</v>
      </c>
      <c r="B158" s="99" t="s">
        <v>188</v>
      </c>
      <c r="C158" s="100">
        <v>254139.99</v>
      </c>
      <c r="D158" s="11"/>
      <c r="E158" s="125"/>
      <c r="F158" s="126"/>
    </row>
    <row r="159" spans="1:6" ht="22.5" customHeight="1">
      <c r="A159" s="156"/>
      <c r="B159" s="15" t="s">
        <v>13</v>
      </c>
      <c r="C159" s="77">
        <v>20000</v>
      </c>
      <c r="D159" s="61"/>
      <c r="E159" s="124"/>
      <c r="F159" s="127"/>
    </row>
    <row r="160" spans="1:6" ht="22.5" customHeight="1" thickBot="1">
      <c r="A160" s="157"/>
      <c r="B160" s="17" t="s">
        <v>3</v>
      </c>
      <c r="C160" s="83">
        <v>2000</v>
      </c>
      <c r="D160" s="101"/>
      <c r="E160" s="128"/>
      <c r="F160" s="129"/>
    </row>
    <row r="161" spans="1:6" ht="32.25" customHeight="1">
      <c r="A161" s="155">
        <v>3</v>
      </c>
      <c r="B161" s="99" t="s">
        <v>189</v>
      </c>
      <c r="C161" s="100">
        <v>57892.81</v>
      </c>
      <c r="D161" s="11"/>
      <c r="E161" s="125"/>
      <c r="F161" s="126"/>
    </row>
    <row r="162" spans="1:6" ht="22.5" customHeight="1">
      <c r="A162" s="156"/>
      <c r="B162" s="15" t="s">
        <v>13</v>
      </c>
      <c r="C162" s="77">
        <v>20000</v>
      </c>
      <c r="D162" s="61"/>
      <c r="E162" s="124"/>
      <c r="F162" s="127"/>
    </row>
    <row r="163" spans="1:6" ht="22.5" customHeight="1" thickBot="1">
      <c r="A163" s="157"/>
      <c r="B163" s="17" t="s">
        <v>3</v>
      </c>
      <c r="C163" s="83">
        <v>2000</v>
      </c>
      <c r="D163" s="101"/>
      <c r="E163" s="128"/>
      <c r="F163" s="129"/>
    </row>
    <row r="164" spans="1:6" ht="63">
      <c r="A164" s="155">
        <v>4</v>
      </c>
      <c r="B164" s="99" t="s">
        <v>190</v>
      </c>
      <c r="C164" s="100">
        <v>376042</v>
      </c>
      <c r="D164" s="11"/>
      <c r="E164" s="125"/>
      <c r="F164" s="126"/>
    </row>
    <row r="165" spans="1:6" ht="24.75" customHeight="1">
      <c r="A165" s="156"/>
      <c r="B165" s="15" t="s">
        <v>13</v>
      </c>
      <c r="C165" s="77">
        <v>20000</v>
      </c>
      <c r="D165" s="61"/>
      <c r="E165" s="124"/>
      <c r="F165" s="127"/>
    </row>
    <row r="166" spans="1:6" ht="24.75" customHeight="1" thickBot="1">
      <c r="A166" s="157"/>
      <c r="B166" s="17" t="s">
        <v>3</v>
      </c>
      <c r="C166" s="83">
        <v>2000</v>
      </c>
      <c r="D166" s="101"/>
      <c r="E166" s="128"/>
      <c r="F166" s="129"/>
    </row>
    <row r="167" spans="1:6" ht="66.75" customHeight="1">
      <c r="A167" s="155">
        <v>5</v>
      </c>
      <c r="B167" s="99" t="s">
        <v>191</v>
      </c>
      <c r="C167" s="100">
        <v>60270</v>
      </c>
      <c r="D167" s="11"/>
      <c r="E167" s="125"/>
      <c r="F167" s="126"/>
    </row>
    <row r="168" spans="1:6" ht="24.75" customHeight="1">
      <c r="A168" s="156"/>
      <c r="B168" s="15" t="s">
        <v>13</v>
      </c>
      <c r="C168" s="77">
        <v>20000</v>
      </c>
      <c r="D168" s="61"/>
      <c r="E168" s="124"/>
      <c r="F168" s="127"/>
    </row>
    <row r="169" spans="1:6" ht="24.75" customHeight="1" thickBot="1">
      <c r="A169" s="157"/>
      <c r="B169" s="17" t="s">
        <v>3</v>
      </c>
      <c r="C169" s="83">
        <v>2000</v>
      </c>
      <c r="D169" s="101"/>
      <c r="E169" s="128"/>
      <c r="F169" s="129"/>
    </row>
    <row r="170" spans="1:6" ht="47.25">
      <c r="A170" s="155">
        <v>6</v>
      </c>
      <c r="B170" s="99" t="s">
        <v>192</v>
      </c>
      <c r="C170" s="100">
        <v>67000</v>
      </c>
      <c r="D170" s="11"/>
      <c r="E170" s="125"/>
      <c r="F170" s="126"/>
    </row>
    <row r="171" spans="1:6" ht="26.25" customHeight="1">
      <c r="A171" s="156"/>
      <c r="B171" s="15" t="s">
        <v>13</v>
      </c>
      <c r="C171" s="77">
        <v>20000</v>
      </c>
      <c r="D171" s="61"/>
      <c r="E171" s="124"/>
      <c r="F171" s="127"/>
    </row>
    <row r="172" spans="1:6" ht="26.25" customHeight="1" thickBot="1">
      <c r="A172" s="157"/>
      <c r="B172" s="17" t="s">
        <v>3</v>
      </c>
      <c r="C172" s="83">
        <v>2000</v>
      </c>
      <c r="D172" s="101"/>
      <c r="E172" s="128"/>
      <c r="F172" s="129"/>
    </row>
    <row r="173" spans="1:6" ht="33.75" customHeight="1">
      <c r="A173" s="155">
        <v>7</v>
      </c>
      <c r="B173" s="99" t="s">
        <v>193</v>
      </c>
      <c r="C173" s="100">
        <v>150000</v>
      </c>
      <c r="D173" s="11"/>
      <c r="E173" s="125"/>
      <c r="F173" s="126"/>
    </row>
    <row r="174" spans="1:6" ht="24" customHeight="1">
      <c r="A174" s="156"/>
      <c r="B174" s="15" t="s">
        <v>13</v>
      </c>
      <c r="C174" s="77">
        <v>20000</v>
      </c>
      <c r="D174" s="61"/>
      <c r="E174" s="124"/>
      <c r="F174" s="127"/>
    </row>
    <row r="175" spans="1:6" ht="24" customHeight="1" thickBot="1">
      <c r="A175" s="157"/>
      <c r="B175" s="17" t="s">
        <v>3</v>
      </c>
      <c r="C175" s="83">
        <v>2000</v>
      </c>
      <c r="D175" s="101"/>
      <c r="E175" s="128"/>
      <c r="F175" s="129"/>
    </row>
    <row r="176" spans="1:6" ht="33.75" customHeight="1">
      <c r="A176" s="155">
        <v>8</v>
      </c>
      <c r="B176" s="99" t="s">
        <v>169</v>
      </c>
      <c r="C176" s="100">
        <v>3583126.1300000004</v>
      </c>
      <c r="D176" s="11"/>
      <c r="E176" s="125"/>
      <c r="F176" s="126"/>
    </row>
    <row r="177" spans="1:6" ht="24" customHeight="1">
      <c r="A177" s="156"/>
      <c r="B177" s="15" t="s">
        <v>13</v>
      </c>
      <c r="C177" s="77">
        <v>10000</v>
      </c>
      <c r="D177" s="61"/>
      <c r="E177" s="124"/>
      <c r="F177" s="127"/>
    </row>
    <row r="178" spans="1:6" ht="24" customHeight="1">
      <c r="A178" s="156"/>
      <c r="B178" s="15" t="s">
        <v>158</v>
      </c>
      <c r="C178" s="77" t="s">
        <v>159</v>
      </c>
      <c r="D178" s="61"/>
      <c r="E178" s="124"/>
      <c r="F178" s="127"/>
    </row>
    <row r="179" spans="1:6" ht="24" customHeight="1" thickBot="1">
      <c r="A179" s="157"/>
      <c r="B179" s="17" t="s">
        <v>3</v>
      </c>
      <c r="C179" s="83">
        <v>2000</v>
      </c>
      <c r="D179" s="101"/>
      <c r="E179" s="128"/>
      <c r="F179" s="129"/>
    </row>
    <row r="180" spans="1:6" ht="31.5">
      <c r="A180" s="155">
        <v>9</v>
      </c>
      <c r="B180" s="99" t="s">
        <v>170</v>
      </c>
      <c r="C180" s="100">
        <v>154420.7</v>
      </c>
      <c r="D180" s="135"/>
      <c r="E180" s="125"/>
      <c r="F180" s="126"/>
    </row>
    <row r="181" spans="1:6" ht="27" customHeight="1">
      <c r="A181" s="156"/>
      <c r="B181" s="15" t="s">
        <v>13</v>
      </c>
      <c r="C181" s="77">
        <v>10000</v>
      </c>
      <c r="D181" s="136"/>
      <c r="E181" s="124"/>
      <c r="F181" s="127"/>
    </row>
    <row r="182" spans="1:6" ht="27" customHeight="1" thickBot="1">
      <c r="A182" s="157"/>
      <c r="B182" s="17" t="s">
        <v>3</v>
      </c>
      <c r="C182" s="83">
        <v>2000</v>
      </c>
      <c r="D182" s="137"/>
      <c r="E182" s="128"/>
      <c r="F182" s="129"/>
    </row>
    <row r="183" spans="1:6" ht="31.5">
      <c r="A183" s="155">
        <v>10</v>
      </c>
      <c r="B183" s="99" t="s">
        <v>171</v>
      </c>
      <c r="C183" s="100">
        <v>344786.74000000017</v>
      </c>
      <c r="D183" s="11"/>
      <c r="E183" s="125"/>
      <c r="F183" s="126"/>
    </row>
    <row r="184" spans="1:6" ht="27.75" customHeight="1" thickBot="1">
      <c r="A184" s="157"/>
      <c r="B184" s="17" t="s">
        <v>13</v>
      </c>
      <c r="C184" s="83">
        <v>10000</v>
      </c>
      <c r="D184" s="101"/>
      <c r="E184" s="128"/>
      <c r="F184" s="129"/>
    </row>
    <row r="185" spans="1:6" ht="23.25" customHeight="1" thickBot="1">
      <c r="A185" s="167" t="s">
        <v>96</v>
      </c>
      <c r="B185" s="168"/>
      <c r="C185" s="122">
        <f>C155+C158+C161+C164+C167+C170+C173+C176+C180+C183</f>
        <v>5064030.000000001</v>
      </c>
      <c r="D185" s="123" t="s">
        <v>4</v>
      </c>
      <c r="E185" s="119">
        <f>SUM(E155:E184)</f>
        <v>0</v>
      </c>
      <c r="F185" s="120">
        <f>SUM(F155:F184)</f>
        <v>0</v>
      </c>
    </row>
    <row r="186" ht="25.5" customHeight="1" thickBot="1"/>
    <row r="187" spans="1:6" ht="19.5" customHeight="1" thickBot="1">
      <c r="A187" s="158" t="s">
        <v>97</v>
      </c>
      <c r="B187" s="159"/>
      <c r="C187" s="159"/>
      <c r="D187" s="159"/>
      <c r="E187" s="159"/>
      <c r="F187" s="160"/>
    </row>
    <row r="188" spans="1:6" ht="48" thickBot="1">
      <c r="A188" s="105" t="s">
        <v>0</v>
      </c>
      <c r="B188" s="106" t="s">
        <v>1</v>
      </c>
      <c r="C188" s="107" t="s">
        <v>166</v>
      </c>
      <c r="D188" s="108" t="s">
        <v>161</v>
      </c>
      <c r="E188" s="109" t="s">
        <v>48</v>
      </c>
      <c r="F188" s="110" t="s">
        <v>132</v>
      </c>
    </row>
    <row r="189" spans="1:6" ht="32.25" thickBot="1">
      <c r="A189" s="35">
        <v>1</v>
      </c>
      <c r="B189" s="111" t="s">
        <v>160</v>
      </c>
      <c r="C189" s="112">
        <v>20000</v>
      </c>
      <c r="D189" s="38"/>
      <c r="E189" s="113"/>
      <c r="F189" s="114"/>
    </row>
    <row r="190" spans="1:6" ht="21" customHeight="1" thickBot="1">
      <c r="A190" s="144" t="s">
        <v>98</v>
      </c>
      <c r="B190" s="145"/>
      <c r="C190" s="18" t="s">
        <v>168</v>
      </c>
      <c r="D190" s="104" t="s">
        <v>4</v>
      </c>
      <c r="E190" s="70">
        <f>E189</f>
        <v>0</v>
      </c>
      <c r="F190" s="71">
        <f>F189</f>
        <v>0</v>
      </c>
    </row>
    <row r="191" ht="26.25" customHeight="1" thickBot="1"/>
    <row r="192" spans="1:6" ht="48" thickBot="1">
      <c r="A192" s="179" t="s">
        <v>99</v>
      </c>
      <c r="B192" s="180"/>
      <c r="C192" s="180"/>
      <c r="D192" s="181"/>
      <c r="E192" s="115" t="s">
        <v>48</v>
      </c>
      <c r="F192" s="116" t="s">
        <v>132</v>
      </c>
    </row>
    <row r="193" spans="1:6" ht="25.5" customHeight="1" thickBot="1">
      <c r="A193" s="182"/>
      <c r="B193" s="183"/>
      <c r="C193" s="183"/>
      <c r="D193" s="184"/>
      <c r="E193" s="117"/>
      <c r="F193" s="118"/>
    </row>
    <row r="196" spans="2:6" ht="15.75">
      <c r="B196" s="138" t="s">
        <v>207</v>
      </c>
      <c r="D196" s="143" t="s">
        <v>205</v>
      </c>
      <c r="E196" s="143"/>
      <c r="F196" s="143"/>
    </row>
    <row r="197" spans="4:6" ht="15.75">
      <c r="D197" s="143" t="s">
        <v>206</v>
      </c>
      <c r="E197" s="143"/>
      <c r="F197" s="143"/>
    </row>
    <row r="198" spans="4:6" ht="15.75">
      <c r="D198" s="143"/>
      <c r="E198" s="143"/>
      <c r="F198" s="143"/>
    </row>
    <row r="199" spans="4:6" ht="15.75">
      <c r="D199" s="143"/>
      <c r="E199" s="143"/>
      <c r="F199" s="143"/>
    </row>
  </sheetData>
  <sheetProtection/>
  <mergeCells count="57">
    <mergeCell ref="B11:F11"/>
    <mergeCell ref="B12:F12"/>
    <mergeCell ref="B13:F13"/>
    <mergeCell ref="B3:F3"/>
    <mergeCell ref="B4:F4"/>
    <mergeCell ref="B5:F5"/>
    <mergeCell ref="B7:F7"/>
    <mergeCell ref="B9:F9"/>
    <mergeCell ref="B10:F10"/>
    <mergeCell ref="A192:D193"/>
    <mergeCell ref="A151:B151"/>
    <mergeCell ref="E24:E27"/>
    <mergeCell ref="F24:F27"/>
    <mergeCell ref="C28:C30"/>
    <mergeCell ref="D28:D30"/>
    <mergeCell ref="E28:E30"/>
    <mergeCell ref="F28:F30"/>
    <mergeCell ref="C31:C42"/>
    <mergeCell ref="C51:C53"/>
    <mergeCell ref="A15:F15"/>
    <mergeCell ref="A16:F16"/>
    <mergeCell ref="A64:F64"/>
    <mergeCell ref="A62:B62"/>
    <mergeCell ref="C19:C23"/>
    <mergeCell ref="D19:D23"/>
    <mergeCell ref="E19:E23"/>
    <mergeCell ref="F19:F23"/>
    <mergeCell ref="C24:C27"/>
    <mergeCell ref="D24:D27"/>
    <mergeCell ref="A155:A157"/>
    <mergeCell ref="A164:A166"/>
    <mergeCell ref="A153:F153"/>
    <mergeCell ref="A94:B94"/>
    <mergeCell ref="A120:B120"/>
    <mergeCell ref="A96:F96"/>
    <mergeCell ref="A108:F108"/>
    <mergeCell ref="A106:B106"/>
    <mergeCell ref="D51:D53"/>
    <mergeCell ref="F51:F53"/>
    <mergeCell ref="A187:F187"/>
    <mergeCell ref="A158:A160"/>
    <mergeCell ref="A167:A169"/>
    <mergeCell ref="A176:A179"/>
    <mergeCell ref="A180:A182"/>
    <mergeCell ref="A183:A184"/>
    <mergeCell ref="A161:A163"/>
    <mergeCell ref="A185:B185"/>
    <mergeCell ref="E51:E53"/>
    <mergeCell ref="D196:F196"/>
    <mergeCell ref="D197:F199"/>
    <mergeCell ref="A190:B190"/>
    <mergeCell ref="D31:D42"/>
    <mergeCell ref="E31:E42"/>
    <mergeCell ref="F31:F42"/>
    <mergeCell ref="A170:A172"/>
    <mergeCell ref="A173:A175"/>
    <mergeCell ref="A122:F122"/>
  </mergeCells>
  <printOptions horizontalCentered="1"/>
  <pageMargins left="0.38263888888888886" right="0.3937007874015748" top="0.6993055555555555" bottom="0.4" header="0.22927083333333334" footer="0.15833333333333333"/>
  <pageSetup fitToHeight="0" fitToWidth="1" horizontalDpi="600" verticalDpi="600" orientation="portrait" paperSize="9" scale="64" r:id="rId1"/>
  <headerFooter alignWithMargins="0">
    <oddHeader>&amp;C&amp;"Garamond,Pogrubiony"&amp;12
KALKULACJA SKŁADKI UBEZPIECZENIOWEJ 
CZĘŚĆ I ZAMÓWIENIA &amp;R&amp;"Garamond,Pogrubiony"&amp;12Załącznik nr 1a
ZMODYFIKOWANY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mpietrzy</cp:lastModifiedBy>
  <cp:lastPrinted>2017-03-13T12:14:09Z</cp:lastPrinted>
  <dcterms:created xsi:type="dcterms:W3CDTF">2005-09-15T12:51:54Z</dcterms:created>
  <dcterms:modified xsi:type="dcterms:W3CDTF">2017-03-14T11:00:36Z</dcterms:modified>
  <cp:category/>
  <cp:version/>
  <cp:contentType/>
  <cp:contentStatus/>
</cp:coreProperties>
</file>